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صندوق توازن نوید\صورت وضعیت پرتفوی\"/>
    </mc:Choice>
  </mc:AlternateContent>
  <xr:revisionPtr revIDLastSave="0" documentId="13_ncr:1_{6A6F247B-4660-4B7C-ABB1-FC653BD58856}" xr6:coauthVersionLast="47" xr6:coauthVersionMax="47" xr10:uidLastSave="{00000000-0000-0000-0000-000000000000}"/>
  <bookViews>
    <workbookView xWindow="-98" yWindow="-98" windowWidth="28996" windowHeight="15675" tabRatio="688" firstSheet="7" activeTab="14" xr2:uid="{00000000-000D-0000-FFFF-FFFF00000000}"/>
  </bookViews>
  <sheets>
    <sheet name="1" sheetId="16" r:id="rId1"/>
    <sheet name="درآمدها" sheetId="11" r:id="rId2"/>
    <sheet name=" سهام و صندوق‌های سرمایه‌گذاری" sheetId="1" r:id="rId3"/>
    <sheet name="اوراق تبعی" sheetId="20" r:id="rId4"/>
    <sheet name="اوراق" sheetId="3" r:id="rId5"/>
    <sheet name="تعدیل قیمت" sheetId="17" r:id="rId6"/>
    <sheet name="گواهی سپرده" sheetId="18" r:id="rId7"/>
    <sheet name="سپرده" sheetId="2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سهام و ص " sheetId="5" r:id="rId13"/>
    <sheet name="درآمد سرمایه گذاری در اوراق بها" sheetId="6" r:id="rId14"/>
    <sheet name="درآمد سپرده بانکی" sheetId="7" r:id="rId15"/>
    <sheet name="سایر درآمدها" sheetId="8" r:id="rId16"/>
  </sheets>
  <definedNames>
    <definedName name="_xlnm.Print_Area" localSheetId="2">' سهام و صندوق‌های سرمایه‌گذاری'!$A$1:$M$18</definedName>
    <definedName name="_xlnm.Print_Area" localSheetId="4">اوراق!$A$1:$S$10</definedName>
    <definedName name="_xlnm.Print_Area" localSheetId="5">'تعدیل قیمت'!$A$1:$J$11</definedName>
    <definedName name="_xlnm.Print_Area" localSheetId="14">'درآمد سپرده بانکی'!$A$1:$G$12</definedName>
    <definedName name="_xlnm.Print_Area" localSheetId="13">'درآمد سرمایه گذاری در اوراق بها'!$A$1:$I$11</definedName>
    <definedName name="_xlnm.Print_Area" localSheetId="12">'درآمد سرمایه گذاری در سهام و ص '!$A$1:$K$20</definedName>
    <definedName name="_xlnm.Print_Area" localSheetId="11">'درآمد ناشی از تغییر قیمت اوراق '!$A$1:$I$18</definedName>
    <definedName name="_xlnm.Print_Area" localSheetId="10">'درآمد ناشی ازفروش'!$A$1:$I$17</definedName>
    <definedName name="_xlnm.Print_Area" localSheetId="1">درآمدها!$A$1:$S$10</definedName>
    <definedName name="_xlnm.Print_Area" localSheetId="15">'سایر درآمدها'!$A$1:$C$11</definedName>
    <definedName name="_xlnm.Print_Area" localSheetId="7">سپرده!$A$1:$J$16</definedName>
    <definedName name="_xlnm.Print_Area" localSheetId="9">'سود اوراق بهادار و سپرده بانکی'!$A$1:$J$10</definedName>
    <definedName name="_xlnm.Print_Area" localSheetId="6">'گواهی سپرده'!$A$1:$P$13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C17" i="1"/>
  <c r="D9" i="11"/>
  <c r="C9" i="11"/>
  <c r="E11" i="7"/>
  <c r="H9" i="13"/>
  <c r="F11" i="2"/>
  <c r="I11" i="2"/>
  <c r="G11" i="2"/>
  <c r="L17" i="1"/>
  <c r="C11" i="7"/>
  <c r="J9" i="13"/>
  <c r="G9" i="13"/>
  <c r="E9" i="13"/>
  <c r="B17" i="1" l="1"/>
  <c r="E9" i="11" l="1"/>
  <c r="H19" i="5"/>
  <c r="K19" i="5"/>
  <c r="J19" i="5"/>
  <c r="I19" i="5"/>
  <c r="F19" i="5"/>
  <c r="E19" i="5"/>
  <c r="D19" i="5"/>
  <c r="C19" i="5"/>
  <c r="E14" i="14"/>
  <c r="I14" i="14"/>
  <c r="H14" i="14"/>
  <c r="G14" i="14"/>
  <c r="F14" i="14"/>
  <c r="D14" i="14"/>
  <c r="C14" i="14"/>
  <c r="B14" i="14"/>
  <c r="E14" i="15"/>
  <c r="C14" i="15"/>
  <c r="D14" i="15"/>
  <c r="I14" i="15"/>
  <c r="H14" i="15"/>
  <c r="G14" i="15"/>
  <c r="F14" i="15"/>
  <c r="B14" i="15"/>
  <c r="I9" i="13"/>
  <c r="K17" i="1"/>
  <c r="M17" i="1"/>
  <c r="I17" i="1"/>
  <c r="D17" i="1"/>
  <c r="E17" i="1"/>
  <c r="F17" i="1"/>
  <c r="G17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<sst xmlns="http://schemas.openxmlformats.org/spreadsheetml/2006/main" count="365" uniqueCount="144">
  <si>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</si>
  <si>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</si>
  <si>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</si>
  <si>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1401/10/30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</si>
  <si>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</si>
  <si>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</si>
  <si>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</si>
  <si>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1401/10/30</t>
  </si>
  <si>
    <t>1- سرمایه گذاری ها</t>
  </si>
  <si>
    <t>1-1-سرمایه‌گذاری در سهام و حق تقدم سهام وصندوق‌های سرمایه‌گذاری</t>
  </si>
  <si>
    <t>1401/10/01</t>
  </si>
  <si>
    <t>تغییرات طی دوره</t>
  </si>
  <si>
    <t>1401/10/30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</si>
  <si>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</si>
  <si>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</si>
  <si>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</si>
  <si>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</si>
  <si>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</si>
  <si>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</si>
  <si>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</si>
  <si>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</si>
  <si>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</si>
  <si>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</si>
  <si>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میهن (میهن)</t>
  </si>
  <si>
    <t>صنایع کشاورزی و کود زنجان (زنجان)</t>
  </si>
  <si>
    <t>گروه توسعه هنر ایران (وهنر)</t>
  </si>
  <si>
    <t>نوع دوم کارا (کارا)</t>
  </si>
  <si>
    <t>اعتماد آفرین پارسیان (اعتماد)</t>
  </si>
  <si>
    <t>افرا نماد پایدار (افران)</t>
  </si>
  <si>
    <t>ثبات ویستا (ثبات)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</si>
  <si>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</si>
  <si>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</si>
  <si>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</si>
  <si>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</si>
  <si>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</si>
  <si>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</si>
  <si>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</si>
  <si>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</si>
  <si>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</si>
  <si>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</si>
  <si>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</si>
  <si>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</si>
  <si>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</si>
  <si>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</si>
  <si>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</si>
  <si>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</si>
  <si>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</si>
  <si>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</si>
  <si>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</si>
  <si>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</si>
  <si>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</si>
  <si>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1401/10/01 تا تاریخ 1401/10/30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</si>
  <si>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</si>
  <si>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</si>
  <si>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</si>
  <si>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</si>
  <si>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</si>
  <si>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</si>
  <si>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</si>
  <si>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</si>
  <si>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</si>
  <si>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</si>
  <si>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</si>
  <si>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</si>
  <si>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</si>
  <si>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</si>
  <si>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زنجان- سامان 890001 -112</t>
  </si>
  <si>
    <t>1403/04/01</t>
  </si>
  <si>
    <t>پذیرفته شده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</si>
  <si>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</si>
  <si>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</si>
  <si>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</si>
  <si>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</si>
  <si>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</si>
  <si>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</si>
  <si>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</si>
  <si>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</si>
  <si>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</si>
  <si>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مدت8901-810</t>
  </si>
  <si>
    <t>کوتاه مدت</t>
  </si>
  <si>
    <t>-</t>
  </si>
  <si>
    <t>جاری زنجان- سامان 18902-40</t>
  </si>
  <si>
    <t>جاری</t>
  </si>
  <si>
    <t>جاری  وهنر سامان 18904-40</t>
  </si>
  <si>
    <t xml:space="preserve"> </t>
  </si>
  <si>
    <t xml:space="preserve">صورت وضعیت درآمدها </t>
  </si>
  <si>
    <t>برای ماه منتهی به  1401/10/30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</si>
  <si>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</si>
  <si>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</si>
  <si>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</si>
  <si>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</si>
  <si>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</si>
  <si>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</si>
  <si>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</si>
  <si>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</si>
  <si>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</si>
  <si>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</si>
  <si>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</si>
  <si>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</si>
  <si>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درآمد سود سهام</t>
  </si>
  <si>
    <t>اطلاعات مجمع</t>
  </si>
  <si>
    <t>از 1401/10/01 تا  1401/10/30</t>
  </si>
  <si>
    <t>از ابتدای سال مالی تا 1401/10/30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</si>
  <si>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</si>
  <si>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</si>
  <si>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</si>
  <si>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</si>
  <si>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</si>
  <si>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</si>
  <si>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</si>
  <si>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</si>
  <si>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</si>
  <si>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</si>
  <si>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</si>
  <si>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</si>
  <si>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</si>
  <si>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</si>
  <si>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پارند پایدار سپهر (پارند)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</si>
  <si>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</si>
  <si>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</si>
  <si>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</si>
  <si>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</si>
  <si>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</si>
  <si>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</si>
  <si>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درآمد تغییر ارزش</t>
  </si>
  <si>
    <t>درآمد فروش</t>
  </si>
  <si>
    <t>یادداشت …</t>
  </si>
  <si>
    <t>یادداشت ...</t>
  </si>
  <si>
    <t>درصد از کل درآمد ها</t>
  </si>
  <si>
    <t>2-2-درآمد حاصل از سرمایه­گذاری در اوراق بهادار با درآمد ثابت:</t>
  </si>
  <si>
    <t>درآمد سود اوراق</t>
  </si>
  <si>
    <t>یادداشت ....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</si>
  <si>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</si>
  <si>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</si>
  <si>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</si>
  <si>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</si>
  <si>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</si>
  <si>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</si>
  <si>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سود سپرده بانکی-کوتاه مدت</t>
  </si>
  <si>
    <t>سود گواهی سپرده بانکی-بلند مدت</t>
  </si>
  <si>
    <t>حساب کوتاه مدت سامان</t>
  </si>
  <si>
    <t>حساب بلند مدت سامان</t>
  </si>
  <si>
    <t>864381038818901</t>
  </si>
  <si>
    <t>‪۸۶۴۳۱۱۲۳۸۸۱۸۹۰۱‬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</si>
</sst>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"/>
    <numFmt numFmtId="165" formatCode="#,##0.00;\(#,##0.00\);"/>
    <numFmt numFmtId="166" formatCode="#,##0.0;\(#,##0.0\);"/>
  </numFmts>
  <fonts count="18">
    <font>
      <sz val="11"/>
      <color theme="1"/>
      <name val="B Nazanin"/>
      <family val="2"/>
      <scheme val="minor"/>
    </font>
    <font>
      <sz val="11"/>
      <color theme="1"/>
      <name val="B Nazanin"/>
      <charset val="178"/>
    </font>
    <font>
      <sz val="20"/>
      <color theme="1"/>
      <name val="B Nazanin"/>
      <charset val="178"/>
    </font>
    <font>
      <sz val="16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Nazanin"/>
      <family val="2"/>
      <scheme val="minor"/>
    </font>
    <font>
      <sz val="11"/>
      <color theme="1"/>
      <name val="B Mitra"/>
      <charset val="178"/>
    </font>
    <font>
      <sz val="18"/>
      <color theme="1"/>
      <name val="B Mitra"/>
      <charset val="178"/>
    </font>
    <font>
      <sz val="20"/>
      <color theme="1"/>
      <name val="B Mitra"/>
      <charset val="178"/>
    </font>
    <font>
      <sz val="11"/>
      <color theme="1"/>
      <name val="B Zar"/>
      <charset val="178"/>
    </font>
    <font>
      <sz val="11"/>
      <color rgb="FF0062AC"/>
      <name val="B Zar"/>
      <charset val="178"/>
    </font>
    <font>
      <sz val="8"/>
      <color theme="1"/>
      <name val="B Zar"/>
      <charset val="178"/>
    </font>
    <font>
      <b/>
      <sz val="11"/>
      <color theme="1"/>
      <name val="B Zar"/>
      <charset val="178"/>
    </font>
    <font>
      <b/>
      <sz val="11"/>
      <color rgb="FF0062AC"/>
      <name val="B Zar"/>
      <charset val="178"/>
    </font>
    <font>
      <sz val="8"/>
      <color rgb="FF000000"/>
      <name val="B Zar"/>
      <charset val="178"/>
    </font>
    <font>
      <sz val="11"/>
      <color rgb="FF000000"/>
      <name val="B Zar"/>
      <charset val="178"/>
    </font>
    <font>
      <i/>
      <sz val="11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4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15" fillId="0" borderId="0" xfId="0" applyNumberFormat="1" applyFont="1" applyFill="1" applyBorder="1" applyAlignment="1">
      <alignment horizontal="right" vertical="center" readingOrder="2"/>
    </xf>
    <xf numFmtId="0" fontId="10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right" vertical="center" readingOrder="2"/>
    </xf>
    <xf numFmtId="0" fontId="10" fillId="0" borderId="0" xfId="0" applyNumberFormat="1" applyFont="1" applyFill="1" applyBorder="1" applyAlignment="1">
      <alignment horizontal="right" vertical="center" readingOrder="2"/>
    </xf>
    <xf numFmtId="164" fontId="10" fillId="0" borderId="0" xfId="0" applyNumberFormat="1" applyFont="1" applyFill="1" applyBorder="1" applyAlignment="1">
      <alignment horizontal="center" vertical="center" readingOrder="2"/>
    </xf>
    <xf numFmtId="165" fontId="10" fillId="0" borderId="0" xfId="0" applyNumberFormat="1" applyFont="1" applyFill="1" applyBorder="1" applyAlignment="1">
      <alignment horizontal="center" vertical="center" readingOrder="2"/>
    </xf>
    <xf numFmtId="165" fontId="17" fillId="0" borderId="0" xfId="0" applyNumberFormat="1" applyFont="1" applyFill="1" applyBorder="1" applyAlignment="1">
      <alignment horizontal="center" vertical="center" wrapText="1" readingOrder="2"/>
    </xf>
    <xf numFmtId="165" fontId="17" fillId="0" borderId="0" xfId="0" applyNumberFormat="1" applyFont="1" applyFill="1" applyBorder="1" applyAlignment="1">
      <alignment horizontal="center" vertical="center" readingOrder="2"/>
    </xf>
    <xf numFmtId="0" fontId="17" fillId="0" borderId="0" xfId="0" applyNumberFormat="1" applyFont="1" applyFill="1" applyBorder="1" applyAlignment="1">
      <alignment horizontal="center" vertical="center" readingOrder="2"/>
    </xf>
    <xf numFmtId="0" fontId="17" fillId="0" borderId="0" xfId="0" applyNumberFormat="1" applyFont="1" applyFill="1" applyBorder="1" applyAlignment="1">
      <alignment horizontal="center" vertical="center" wrapText="1" readingOrder="2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 wrapText="1" readingOrder="2"/>
    </xf>
    <xf numFmtId="0" fontId="13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NumberFormat="1" applyFont="1" applyFill="1" applyBorder="1" applyAlignment="1">
      <alignment horizontal="center" vertical="center" wrapText="1" readingOrder="2"/>
    </xf>
    <xf numFmtId="0" fontId="13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 wrapText="1" readingOrder="2"/>
    </xf>
    <xf numFmtId="165" fontId="10" fillId="0" borderId="0" xfId="0" applyNumberFormat="1" applyFont="1" applyFill="1" applyBorder="1" applyAlignment="1">
      <alignment horizontal="center" vertical="center" wrapText="1" readingOrder="2"/>
    </xf>
    <xf numFmtId="164" fontId="10" fillId="0" borderId="2" xfId="0" applyNumberFormat="1" applyFont="1" applyFill="1" applyBorder="1" applyAlignment="1">
      <alignment horizontal="center" vertical="center" readingOrder="2"/>
    </xf>
    <xf numFmtId="165" fontId="10" fillId="0" borderId="2" xfId="0" applyNumberFormat="1" applyFont="1" applyFill="1" applyBorder="1" applyAlignment="1">
      <alignment horizontal="center" vertical="center" readingOrder="2"/>
    </xf>
    <xf numFmtId="0" fontId="10" fillId="0" borderId="0" xfId="0" applyNumberFormat="1" applyFont="1" applyFill="1" applyBorder="1" applyAlignment="1">
      <alignment vertical="center" wrapText="1" readingOrder="2"/>
    </xf>
    <xf numFmtId="0" fontId="10" fillId="0" borderId="0" xfId="0" applyNumberFormat="1" applyFont="1" applyFill="1" applyBorder="1" applyAlignment="1">
      <alignment vertical="center" readingOrder="2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readingOrder="2"/>
    </xf>
    <xf numFmtId="0" fontId="10" fillId="0" borderId="8" xfId="0" applyNumberFormat="1" applyFont="1" applyFill="1" applyBorder="1" applyAlignment="1">
      <alignment horizontal="center" vertical="center" readingOrder="2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readingOrder="2"/>
    </xf>
    <xf numFmtId="0" fontId="10" fillId="0" borderId="6" xfId="0" applyNumberFormat="1" applyFont="1" applyFill="1" applyBorder="1" applyAlignment="1">
      <alignment horizontal="center" vertical="center" readingOrder="2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 readingOrder="1"/>
    </xf>
    <xf numFmtId="49" fontId="10" fillId="0" borderId="0" xfId="0" applyNumberFormat="1" applyFont="1" applyFill="1" applyBorder="1" applyAlignment="1">
      <alignment horizontal="right" vertical="center" readingOrder="2"/>
    </xf>
    <xf numFmtId="165" fontId="11" fillId="0" borderId="0" xfId="0" applyNumberFormat="1" applyFont="1" applyFill="1" applyBorder="1" applyAlignment="1">
      <alignment horizontal="center" vertical="center" readingOrder="2"/>
    </xf>
    <xf numFmtId="0" fontId="11" fillId="0" borderId="0" xfId="0" applyNumberFormat="1" applyFont="1" applyFill="1" applyBorder="1" applyAlignment="1">
      <alignment vertical="center" readingOrder="2"/>
    </xf>
    <xf numFmtId="0" fontId="16" fillId="0" borderId="0" xfId="0" applyNumberFormat="1" applyFont="1" applyFill="1" applyBorder="1" applyAlignment="1">
      <alignment vertical="center" readingOrder="2"/>
    </xf>
    <xf numFmtId="0" fontId="16" fillId="0" borderId="0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center" vertical="center" readingOrder="2"/>
    </xf>
    <xf numFmtId="164" fontId="16" fillId="0" borderId="0" xfId="0" applyNumberFormat="1" applyFont="1" applyFill="1" applyBorder="1" applyAlignment="1">
      <alignment horizontal="center" vertical="center" readingOrder="2"/>
    </xf>
    <xf numFmtId="165" fontId="16" fillId="0" borderId="0" xfId="0" applyNumberFormat="1" applyFont="1" applyFill="1" applyBorder="1" applyAlignment="1">
      <alignment horizontal="center" vertical="center" readingOrder="2"/>
    </xf>
    <xf numFmtId="0" fontId="16" fillId="0" borderId="1" xfId="0" applyNumberFormat="1" applyFont="1" applyFill="1" applyBorder="1" applyAlignment="1">
      <alignment vertical="center" readingOrder="2"/>
    </xf>
    <xf numFmtId="0" fontId="16" fillId="0" borderId="3" xfId="0" applyNumberFormat="1" applyFont="1" applyFill="1" applyBorder="1" applyAlignment="1">
      <alignment horizontal="center" vertical="center" readingOrder="2"/>
    </xf>
    <xf numFmtId="165" fontId="16" fillId="0" borderId="2" xfId="0" applyNumberFormat="1" applyFont="1" applyFill="1" applyBorder="1" applyAlignment="1">
      <alignment horizontal="center" vertical="center" readingOrder="2"/>
    </xf>
    <xf numFmtId="0" fontId="16" fillId="0" borderId="1" xfId="0" applyNumberFormat="1" applyFont="1" applyFill="1" applyBorder="1" applyAlignment="1">
      <alignment horizontal="right" vertical="center" readingOrder="2"/>
    </xf>
    <xf numFmtId="0" fontId="15" fillId="0" borderId="0" xfId="0" applyNumberFormat="1" applyFont="1" applyFill="1" applyBorder="1" applyAlignment="1">
      <alignment horizontal="right" vertical="center" readingOrder="1"/>
    </xf>
    <xf numFmtId="0" fontId="16" fillId="0" borderId="2" xfId="0" applyNumberFormat="1" applyFont="1" applyFill="1" applyBorder="1" applyAlignment="1">
      <alignment horizontal="center" vertical="center" readingOrder="2"/>
    </xf>
    <xf numFmtId="0" fontId="16" fillId="0" borderId="1" xfId="0" applyNumberFormat="1" applyFont="1" applyFill="1" applyBorder="1" applyAlignment="1">
      <alignment horizontal="center" vertical="center" readingOrder="2"/>
    </xf>
    <xf numFmtId="9" fontId="13" fillId="0" borderId="0" xfId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 vertical="center" readingOrder="2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readingOrder="2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7" fillId="0" borderId="0" xfId="0" applyNumberFormat="1" applyFont="1" applyFill="1" applyBorder="1" applyAlignment="1">
      <alignment horizontal="center" vertical="center" wrapText="1" readingOrder="2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2" xfId="0" applyNumberFormat="1" applyFont="1" applyFill="1" applyBorder="1" applyAlignment="1">
      <alignment horizontal="center" vertical="center" wrapText="1" readingOrder="2"/>
    </xf>
    <xf numFmtId="0" fontId="17" fillId="0" borderId="0" xfId="0" applyNumberFormat="1" applyFont="1" applyFill="1" applyBorder="1" applyAlignment="1">
      <alignment horizontal="right" vertical="center" wrapText="1" readingOrder="2"/>
    </xf>
    <xf numFmtId="0" fontId="13" fillId="0" borderId="1" xfId="0" applyNumberFormat="1" applyFont="1" applyFill="1" applyBorder="1" applyAlignment="1">
      <alignment horizontal="center" vertical="center" wrapText="1" readingOrder="2"/>
    </xf>
    <xf numFmtId="0" fontId="10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center" readingOrder="2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readingOrder="2"/>
    </xf>
    <xf numFmtId="0" fontId="10" fillId="0" borderId="6" xfId="0" applyNumberFormat="1" applyFont="1" applyFill="1" applyBorder="1" applyAlignment="1">
      <alignment horizontal="center" vertical="center" readingOrder="2"/>
    </xf>
    <xf numFmtId="0" fontId="16" fillId="0" borderId="1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readingOrder="2"/>
    </xf>
    <xf numFmtId="0" fontId="16" fillId="0" borderId="0" xfId="0" applyNumberFormat="1" applyFont="1" applyFill="1" applyBorder="1" applyAlignment="1">
      <alignment horizontal="center" vertical="center" readingOrder="2"/>
    </xf>
    <xf numFmtId="0" fontId="10" fillId="0" borderId="2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horizontal="center" vertical="center" readingOrder="2"/>
    </xf>
    <xf numFmtId="0" fontId="10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75"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6:E9" headerRowCount="0" headerRowDxfId="174" dataDxfId="173" totalsRowDxfId="172">
  <tableColumns count="5">
    <tableColumn id="1" xr3:uid="{00000000-0010-0000-0500-000001000000}" name="درآمد حاصل از سرمایه­گذاری در سهام و حق تقدم سهام و صندوق‌های سرمایه‌گذاری" dataDxfId="171"/>
    <tableColumn id="2" xr3:uid="{00000000-0010-0000-0500-000002000000}" name="1-2" dataDxfId="170"/>
    <tableColumn id="3" xr3:uid="{00000000-0010-0000-0500-000003000000}" name="42371738418.0000" dataDxfId="169"/>
    <tableColumn id="4" xr3:uid="{00000000-0010-0000-0500-000004000000}" name="99.60" dataDxfId="168"/>
    <tableColumn id="5" xr3:uid="{00000000-0010-0000-0500-000005000000}" name="17.59" dataDxfId="16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7" headerRowCount="0" headerRowDxfId="166" dataDxfId="165" totalsRowDxfId="164">
  <tableColumns count="13">
    <tableColumn id="1" xr3:uid="{00000000-0010-0000-0000-000001000000}" name="بیمه میهن (میهن)" dataDxfId="163"/>
    <tableColumn id="2" xr3:uid="{00000000-0010-0000-0000-000002000000}" name="15820266" dataDxfId="162"/>
    <tableColumn id="3" xr3:uid="{00000000-0010-0000-0000-000003000000}" name="59064079578.0000" dataDxfId="161"/>
    <tableColumn id="4" xr3:uid="{00000000-0010-0000-0000-000004000000}" name="72875998378.0000" dataDxfId="160"/>
    <tableColumn id="5" xr3:uid="{00000000-0010-0000-0000-000005000000}" name="450000" dataDxfId="159"/>
    <tableColumn id="6" xr3:uid="{00000000-0010-0000-0000-000006000000}" name="2247131108" dataDxfId="158"/>
    <tableColumn id="7" xr3:uid="{00000000-0010-0000-0000-000007000000}" name="6741832" dataDxfId="157"/>
    <tableColumn id="8" xr3:uid="{00000000-0010-0000-0000-000008000000}" name="25384523372" dataDxfId="156"/>
    <tableColumn id="9" xr3:uid="{00000000-0010-0000-0000-000009000000}" name="9528434" dataDxfId="155"/>
    <tableColumn id="10" xr3:uid="{00000000-0010-0000-0000-00000A000000}" name="6,360" dataDxfId="154"/>
    <tableColumn id="11" xr3:uid="{00000000-0010-0000-0000-00000B000000}" name="35926687314.0000" dataDxfId="153"/>
    <tableColumn id="12" xr3:uid="{00000000-0010-0000-0000-00000C000000}" name="60554783603.0000" dataDxfId="152"/>
    <tableColumn id="13" xr3:uid="{00000000-0010-0000-0000-00000D000000}" name="24.81" dataDxfId="15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50" dataDxfId="149" totalsRowDxfId="148">
  <tableColumns count="19">
    <tableColumn id="1" xr3:uid="{00000000-0010-0000-0100-000001000000}" name="جمع" dataDxfId="147"/>
    <tableColumn id="2" xr3:uid="{00000000-0010-0000-0100-000002000000}" name="Column2" dataDxfId="146"/>
    <tableColumn id="3" xr3:uid="{00000000-0010-0000-0100-000003000000}" name="Column3" dataDxfId="145"/>
    <tableColumn id="4" xr3:uid="{00000000-0010-0000-0100-000004000000}" name="Column4" dataDxfId="144"/>
    <tableColumn id="5" xr3:uid="{00000000-0010-0000-0100-000005000000}" name="Column5" dataDxfId="143"/>
    <tableColumn id="6" xr3:uid="{00000000-0010-0000-0100-000006000000}" name="Column6" dataDxfId="142"/>
    <tableColumn id="7" xr3:uid="{00000000-0010-0000-0100-000007000000}" name="Column7" dataDxfId="141"/>
    <tableColumn id="8" xr3:uid="{00000000-0010-0000-0100-000008000000}" name="0" dataDxfId="140"/>
    <tableColumn id="9" xr3:uid="{00000000-0010-0000-0100-000009000000}" name="Column9" dataDxfId="139"/>
    <tableColumn id="10" xr3:uid="{00000000-0010-0000-0100-00000A000000}" name="Column10" dataDxfId="138"/>
    <tableColumn id="11" xr3:uid="{00000000-0010-0000-0100-00000B000000}" name="Column11" dataDxfId="137"/>
    <tableColumn id="12" xr3:uid="{00000000-0010-0000-0100-00000C000000}" name="Column12" dataDxfId="136"/>
    <tableColumn id="13" xr3:uid="{00000000-0010-0000-0100-00000D000000}" name="Column13" dataDxfId="135"/>
    <tableColumn id="14" xr3:uid="{00000000-0010-0000-0100-00000E000000}" name="Column14" dataDxfId="134"/>
    <tableColumn id="15" xr3:uid="{00000000-0010-0000-0100-00000F000000}" name="Column15" dataDxfId="133"/>
    <tableColumn id="16" xr3:uid="{00000000-0010-0000-0100-000010000000}" name="Column16" dataDxfId="132"/>
    <tableColumn id="17" xr3:uid="{00000000-0010-0000-0100-000011000000}" name="Column17" dataDxfId="131"/>
    <tableColumn id="18" xr3:uid="{00000000-0010-0000-0100-000012000000}" name="Column18" dataDxfId="130"/>
    <tableColumn id="19" xr3:uid="{00000000-0010-0000-0100-000013000000}" name="Column19" dataDxfId="12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12" displayName="Table12" ref="A9:J9" headerRowCount="0" headerRowDxfId="128" dataDxfId="127" totalsRowDxfId="126">
  <tableColumns count="10">
    <tableColumn id="1" xr3:uid="{00000000-0010-0000-0200-000001000000}" name="جمع" dataDxfId="125"/>
    <tableColumn id="2" xr3:uid="{00000000-0010-0000-0200-000002000000}" name="0" dataDxfId="124"/>
    <tableColumn id="3" xr3:uid="{00000000-0010-0000-0200-000003000000}" name="Column3" dataDxfId="123"/>
    <tableColumn id="4" xr3:uid="{00000000-0010-0000-0200-000004000000}" name="Column4" dataDxfId="122"/>
    <tableColumn id="5" xr3:uid="{00000000-0010-0000-0200-000005000000}" name="Column5" dataDxfId="121"/>
    <tableColumn id="6" xr3:uid="{00000000-0010-0000-0200-000006000000}" name="Column6" dataDxfId="120"/>
    <tableColumn id="7" xr3:uid="{00000000-0010-0000-0200-000007000000}" name="Column7" dataDxfId="119"/>
    <tableColumn id="8" xr3:uid="{CDBCD178-5DB8-4717-B5A5-6D05E9942E58}" name="Column1" headerRowDxfId="118" dataDxfId="117" totalsRowDxfId="116"/>
    <tableColumn id="9" xr3:uid="{10D2715D-2633-42E8-8B0B-AF4612AD0538}" name="Column2" headerRowDxfId="115" dataDxfId="114" totalsRowDxfId="113"/>
    <tableColumn id="10" xr3:uid="{726D1827-DA40-4CA9-8749-5F0AE2808826}" name="Column8" headerRowDxfId="112" dataDxfId="111" totalsRowDxfId="11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8:P9" headerRowCount="0" headerRowDxfId="109" dataDxfId="108" totalsRowDxfId="107">
  <tableColumns count="16">
    <tableColumn id="1" xr3:uid="{00000000-0010-0000-0300-000001000000}" name="زنجان- سامان 890001 -112" dataDxfId="106"/>
    <tableColumn id="2" xr3:uid="{00000000-0010-0000-0300-000002000000}" name="1403/04/01" dataDxfId="105"/>
    <tableColumn id="3" xr3:uid="{00000000-0010-0000-0300-000003000000}" name="0.20000000000000" dataDxfId="104" dataCellStyle="Percent"/>
    <tableColumn id="4" xr3:uid="{00000000-0010-0000-0300-000004000000}" name="0.1800" dataDxfId="103" dataCellStyle="Percent"/>
    <tableColumn id="5" xr3:uid="{00000000-0010-0000-0300-000005000000}" name="پذیرفته شده" dataDxfId="102"/>
    <tableColumn id="6" xr3:uid="{00000000-0010-0000-0300-000006000000}" name="20000" dataDxfId="101"/>
    <tableColumn id="7" xr3:uid="{00000000-0010-0000-0300-000007000000}" name="2000000000.0000" dataDxfId="100"/>
    <tableColumn id="8" xr3:uid="{00000000-0010-0000-0300-000008000000}" name="Column8" dataDxfId="99"/>
    <tableColumn id="9" xr3:uid="{00000000-0010-0000-0300-000009000000}" name="0" dataDxfId="98"/>
    <tableColumn id="10" xr3:uid="{00000000-0010-0000-0300-00000A000000}" name="Column10" dataDxfId="97"/>
    <tableColumn id="11" xr3:uid="{00000000-0010-0000-0300-00000B000000}" name="Column11" dataDxfId="96"/>
    <tableColumn id="12" xr3:uid="{00000000-0010-0000-0300-00000C000000}" name="Column12" dataDxfId="95"/>
    <tableColumn id="13" xr3:uid="{00000000-0010-0000-0300-00000D000000}" name="Column13" dataDxfId="94"/>
    <tableColumn id="14" xr3:uid="{00000000-0010-0000-0300-00000E000000}" name="Column14" dataDxfId="93"/>
    <tableColumn id="15" xr3:uid="{00000000-0010-0000-0300-00000F000000}" name="Column15" dataDxfId="92"/>
    <tableColumn id="16" xr3:uid="{00000000-0010-0000-0300-000010000000}" name="0.82" dataDxfId="9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11" headerRowCount="0" headerRowDxfId="90" dataDxfId="89" totalsRowDxfId="88">
  <tableColumns count="10">
    <tableColumn id="1" xr3:uid="{00000000-0010-0000-0400-000001000000}" name="کوتاه مدت8901-810" dataDxfId="87"/>
    <tableColumn id="2" xr3:uid="{00000000-0010-0000-0400-000002000000}" name="864381038818901" dataDxfId="86"/>
    <tableColumn id="3" xr3:uid="{00000000-0010-0000-0400-000003000000}" name="کوتاه مدت" dataDxfId="85"/>
    <tableColumn id="4" xr3:uid="{00000000-0010-0000-0400-000004000000}" name="-" dataDxfId="84"/>
    <tableColumn id="5" xr3:uid="{00000000-0010-0000-0400-000005000000}" name="Column5" dataDxfId="83"/>
    <tableColumn id="6" xr3:uid="{00000000-0010-0000-0400-000006000000}" name="1114218145.0000" dataDxfId="82"/>
    <tableColumn id="7" xr3:uid="{00000000-0010-0000-0400-000007000000}" name="39942934.0000" dataDxfId="81"/>
    <tableColumn id="8" xr3:uid="{00000000-0010-0000-0400-000008000000}" name="0.0000" dataDxfId="80"/>
    <tableColumn id="9" xr3:uid="{00000000-0010-0000-0400-000009000000}" name="1154161079.0000" dataDxfId="79"/>
    <tableColumn id="10" xr3:uid="{00000000-0010-0000-0400-00000A000000}" name="0.47" dataDxfId="7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9" headerRowCount="0" headerRowDxfId="77" dataDxfId="76" totalsRowDxfId="75">
  <tableColumns count="10">
    <tableColumn id="1" xr3:uid="{00000000-0010-0000-0600-000001000000}" name="کوتاه مدت8901-810" dataDxfId="74"/>
    <tableColumn id="2" xr3:uid="{00000000-0010-0000-0600-000002000000}" name="-" dataDxfId="73"/>
    <tableColumn id="3" xr3:uid="{00000000-0010-0000-0600-000003000000}" name="Column3" dataDxfId="72"/>
    <tableColumn id="4" xr3:uid="{00000000-0010-0000-0600-000004000000}" name="Column4" dataDxfId="71"/>
    <tableColumn id="5" xr3:uid="{00000000-0010-0000-0600-000005000000}" name="7066222" dataDxfId="70"/>
    <tableColumn id="6" xr3:uid="{00000000-0010-0000-0600-000006000000}" name="0" dataDxfId="69"/>
    <tableColumn id="7" xr3:uid="{00000000-0010-0000-0600-000007000000}" name="Column7" dataDxfId="68"/>
    <tableColumn id="8" xr3:uid="{00000000-0010-0000-0600-000008000000}" name="Column8" dataDxfId="67"/>
    <tableColumn id="9" xr3:uid="{00000000-0010-0000-0600-000009000000}" name="Column9" dataDxfId="66"/>
    <tableColumn id="10" xr3:uid="{00000000-0010-0000-0600-00000A000000}" name="Column10" dataDxfId="6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I14" headerRowCount="0" headerRowDxfId="64" dataDxfId="63" totalsRowDxfId="62">
  <tableColumns count="9">
    <tableColumn id="1" xr3:uid="{00000000-0010-0000-0700-000001000000}" name="بیمه میهن (میهن)" dataDxfId="61"/>
    <tableColumn id="2" xr3:uid="{00000000-0010-0000-0700-000002000000}" name="6741832" dataDxfId="60"/>
    <tableColumn id="3" xr3:uid="{00000000-0010-0000-0700-000003000000}" name="40363334254" dataDxfId="59"/>
    <tableColumn id="4" xr3:uid="{00000000-0010-0000-0700-000004000000}" name="-31122048758.0000" dataDxfId="58"/>
    <tableColumn id="5" xr3:uid="{00000000-0010-0000-0700-000005000000}" name="9241285496.0000" dataDxfId="57"/>
    <tableColumn id="6" xr3:uid="{00000000-0010-0000-0700-000006000000}" name="Column6" dataDxfId="56"/>
    <tableColumn id="7" xr3:uid="{00000000-0010-0000-0700-000007000000}" name="Column7" dataDxfId="55"/>
    <tableColumn id="8" xr3:uid="{00000000-0010-0000-0700-000008000000}" name="Column8" dataDxfId="54"/>
    <tableColumn id="9" xr3:uid="{00000000-0010-0000-0700-000009000000}" name="Column9" dataDxfId="5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14" headerRowCount="0" headerRowDxfId="52" dataDxfId="51" totalsRowDxfId="50">
  <tableColumns count="9">
    <tableColumn id="1" xr3:uid="{00000000-0010-0000-0800-000001000000}" name="بیمه میهن (میهن)" dataDxfId="49"/>
    <tableColumn id="2" xr3:uid="{00000000-0010-0000-0800-000002000000}" name="9528434" dataDxfId="48"/>
    <tableColumn id="3" xr3:uid="{00000000-0010-0000-0800-000003000000}" name="60554783603.0000" dataDxfId="47"/>
    <tableColumn id="4" xr3:uid="{00000000-0010-0000-0800-000004000000}" name="-44001080728.0000" dataDxfId="46"/>
    <tableColumn id="5" xr3:uid="{00000000-0010-0000-0800-000005000000}" name="16553702875" dataDxfId="45"/>
    <tableColumn id="6" xr3:uid="{00000000-0010-0000-0800-000006000000}" name="Column6" dataDxfId="44"/>
    <tableColumn id="7" xr3:uid="{00000000-0010-0000-0800-000007000000}" name="72875998378.0000" dataDxfId="43"/>
    <tableColumn id="8" xr3:uid="{00000000-0010-0000-0800-000008000000}" name="Column8" dataDxfId="42"/>
    <tableColumn id="9" xr3:uid="{00000000-0010-0000-0800-000009000000}" name="Column9" dataDxfId="4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1:K19" headerRowCount="0" headerRowDxfId="40" dataDxfId="39" totalsRowDxfId="38">
  <tableColumns count="11">
    <tableColumn id="1" xr3:uid="{00000000-0010-0000-0900-000001000000}" name="بیمه میهن (میهن)" dataDxfId="37"/>
    <tableColumn id="2" xr3:uid="{00000000-0010-0000-0900-000002000000}" name="0" dataDxfId="36"/>
    <tableColumn id="3" xr3:uid="{00000000-0010-0000-0900-000003000000}" name="16553702875" dataDxfId="35"/>
    <tableColumn id="4" xr3:uid="{00000000-0010-0000-0900-000004000000}" name="9241285496.0000" dataDxfId="34"/>
    <tableColumn id="5" xr3:uid="{00000000-0010-0000-0900-000005000000}" name="25794988371.0000" dataDxfId="33"/>
    <tableColumn id="6" xr3:uid="{00000000-0010-0000-0900-000006000000}" name="60.64" dataDxfId="32"/>
    <tableColumn id="7" xr3:uid="{00000000-0010-0000-0900-000007000000}" name="Column7" dataDxfId="31"/>
    <tableColumn id="8" xr3:uid="{00000000-0010-0000-0900-000008000000}" name="Column8" dataDxfId="30"/>
    <tableColumn id="9" xr3:uid="{00000000-0010-0000-0900-000009000000}" name="Column9" dataDxfId="29"/>
    <tableColumn id="10" xr3:uid="{00000000-0010-0000-0900-00000A000000}" name="Column10" dataDxfId="28"/>
    <tableColumn id="11" xr3:uid="{00000000-0010-0000-0900-00000B000000}" name="Column11" dataDxfId="2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e8" displayName="Table8" ref="A10:I10" headerRowCount="0" headerRowDxfId="26" dataDxfId="25" totalsRowDxfId="24">
  <tableColumns count="9">
    <tableColumn id="1" xr3:uid="{00000000-0010-0000-0A00-000001000000}" name="جمع" dataDxfId="23"/>
    <tableColumn id="2" xr3:uid="{00000000-0010-0000-0A00-000002000000}" name="0" dataDxfId="22"/>
    <tableColumn id="3" xr3:uid="{00000000-0010-0000-0A00-000003000000}" name="Column3" dataDxfId="21"/>
    <tableColumn id="4" xr3:uid="{00000000-0010-0000-0A00-000004000000}" name="Column4" dataDxfId="20"/>
    <tableColumn id="5" xr3:uid="{00000000-0010-0000-0A00-000005000000}" name="Column5" dataDxfId="19"/>
    <tableColumn id="6" xr3:uid="{00000000-0010-0000-0A00-000006000000}" name="Column6" dataDxfId="18"/>
    <tableColumn id="7" xr3:uid="{00000000-0010-0000-0A00-000007000000}" name="Column7" dataDxfId="17"/>
    <tableColumn id="8" xr3:uid="{00000000-0010-0000-0A00-000008000000}" name="Column8" dataDxfId="16"/>
    <tableColumn id="9" xr3:uid="{00000000-0010-0000-0A00-000009000000}" name="Column9" dataDxfId="1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9:F11" headerRowCount="0" headerRowDxfId="14" dataDxfId="13" totalsRowDxfId="12">
  <tableColumns count="6">
    <tableColumn id="1" xr3:uid="{00000000-0010-0000-0B00-000001000000}" name="کوتاه مدت8901-810" dataDxfId="11"/>
    <tableColumn id="2" xr3:uid="{00000000-0010-0000-0B00-000002000000}" name="-" dataDxfId="10"/>
    <tableColumn id="3" xr3:uid="{00000000-0010-0000-0B00-000003000000}" name="0" dataDxfId="9"/>
    <tableColumn id="4" xr3:uid="{00000000-0010-0000-0B00-000004000000}" name="Column4" dataDxfId="8"/>
    <tableColumn id="5" xr3:uid="{00000000-0010-0000-0B00-000005000000}" name="7066222" dataDxfId="7"/>
    <tableColumn id="6" xr3:uid="{00000000-0010-0000-0B00-000006000000}" name="Column6" dataDxfId="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11" displayName="Table11" ref="A8:C10" headerRowCount="0" headerRowDxfId="5" dataDxfId="4" totalsRowDxfId="3">
  <tableColumns count="3">
    <tableColumn id="1" xr3:uid="{00000000-0010-0000-0C00-000001000000}" name="سایر درآمدها" dataDxfId="2"/>
    <tableColumn id="2" xr3:uid="{00000000-0010-0000-0C00-000002000000}" name="7721042" dataDxfId="1"/>
    <tableColumn id="3" xr3:uid="{00000000-0010-0000-0C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zoomScale="130" zoomScaleNormal="130" workbookViewId="0">
      <selection activeCell="A17" sqref="A17:I19"/>
    </sheetView>
  </sheetViews>
  <sheetFormatPr defaultRowHeight="16.899999999999999"/>
  <cols>
    <col min="1" max="1" width="9" style="1" customWidth="1"/>
    <col min="2" max="16384" width="9" style="1"/>
  </cols>
  <sheetData>
    <row r="3" spans="1:17" ht="26.65">
      <c r="A3" s="4"/>
      <c r="B3" s="4"/>
      <c r="C3" s="4"/>
      <c r="D3" s="78" t="s">
        <v>0</v>
      </c>
      <c r="E3" s="79"/>
      <c r="F3" s="79"/>
      <c r="G3" s="4"/>
      <c r="H3" s="4"/>
      <c r="I3" s="4"/>
    </row>
    <row r="4" spans="1:17">
      <c r="A4" s="4"/>
      <c r="B4" s="4"/>
      <c r="C4" s="4"/>
      <c r="D4" s="4"/>
      <c r="E4" s="4"/>
      <c r="F4" s="4"/>
      <c r="G4" s="4"/>
      <c r="H4" s="4"/>
      <c r="I4" s="4"/>
    </row>
    <row r="5" spans="1:17">
      <c r="A5" s="4"/>
      <c r="B5" s="4"/>
      <c r="C5" s="4"/>
      <c r="D5" s="4"/>
      <c r="E5" s="4"/>
      <c r="F5" s="4"/>
      <c r="G5" s="4"/>
      <c r="H5" s="4"/>
      <c r="I5" s="4"/>
    </row>
    <row r="6" spans="1:17" ht="15" customHeight="1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  <c r="M6" s="2"/>
      <c r="N6" s="2"/>
      <c r="O6" s="2"/>
      <c r="P6" s="2"/>
      <c r="Q6" s="2"/>
    </row>
    <row r="7" spans="1:17" ht="15" customHeight="1">
      <c r="A7" s="5"/>
      <c r="B7" s="5"/>
      <c r="C7" s="5"/>
      <c r="D7" s="5"/>
      <c r="E7" s="5"/>
      <c r="F7" s="5"/>
      <c r="G7" s="5"/>
      <c r="H7" s="5"/>
      <c r="I7" s="5"/>
      <c r="J7" s="2"/>
      <c r="K7" s="2"/>
      <c r="L7" s="2"/>
      <c r="M7" s="2"/>
      <c r="N7" s="2"/>
      <c r="O7" s="2"/>
      <c r="P7" s="2"/>
      <c r="Q7" s="2"/>
    </row>
    <row r="8" spans="1:17" ht="15" customHeight="1">
      <c r="A8" s="6"/>
      <c r="B8" s="6"/>
      <c r="C8" s="6"/>
      <c r="D8" s="6"/>
      <c r="E8" s="6"/>
      <c r="F8" s="6"/>
      <c r="G8" s="6"/>
      <c r="H8" s="6"/>
      <c r="I8" s="6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6"/>
      <c r="B9" s="6"/>
      <c r="C9" s="6"/>
      <c r="D9" s="6"/>
      <c r="E9" s="6"/>
      <c r="F9" s="6"/>
      <c r="G9" s="6"/>
      <c r="H9" s="6"/>
      <c r="I9" s="6"/>
      <c r="J9" s="2"/>
      <c r="K9" s="2"/>
      <c r="L9" s="2"/>
      <c r="M9" s="2"/>
      <c r="N9" s="2"/>
      <c r="O9" s="2"/>
      <c r="P9" s="2"/>
      <c r="Q9" s="2"/>
    </row>
    <row r="10" spans="1:17" ht="15" customHeight="1">
      <c r="A10" s="6"/>
      <c r="B10" s="6"/>
      <c r="C10" s="6"/>
      <c r="D10" s="6"/>
      <c r="E10" s="6"/>
      <c r="F10" s="6"/>
      <c r="G10" s="6"/>
      <c r="H10" s="6"/>
      <c r="I10" s="6"/>
      <c r="J10" s="2"/>
      <c r="K10" s="2"/>
      <c r="L10" s="2"/>
      <c r="M10" s="2"/>
      <c r="N10" s="2"/>
      <c r="O10" s="2"/>
      <c r="P10" s="2"/>
      <c r="Q10" s="2"/>
    </row>
    <row r="11" spans="1:17" ht="15" customHeight="1">
      <c r="A11" s="6"/>
      <c r="B11" s="6"/>
      <c r="C11" s="6"/>
      <c r="D11" s="6"/>
      <c r="E11" s="6"/>
      <c r="F11" s="6"/>
      <c r="G11" s="6"/>
      <c r="H11" s="6"/>
      <c r="I11" s="6"/>
      <c r="J11" s="2"/>
      <c r="K11" s="2"/>
      <c r="L11" s="2"/>
      <c r="M11" s="2"/>
      <c r="N11" s="2"/>
      <c r="O11" s="2"/>
      <c r="P11" s="2"/>
      <c r="Q11" s="2"/>
    </row>
    <row r="12" spans="1:17" ht="15" customHeight="1">
      <c r="A12" s="6"/>
      <c r="B12" s="6"/>
      <c r="C12" s="6"/>
      <c r="D12" s="6"/>
      <c r="E12" s="6"/>
      <c r="F12" s="6"/>
      <c r="G12" s="6"/>
      <c r="H12" s="6"/>
      <c r="I12" s="6"/>
      <c r="J12" s="2"/>
      <c r="K12" s="2"/>
      <c r="L12" s="2"/>
      <c r="M12" s="2"/>
      <c r="N12" s="2"/>
      <c r="O12" s="2"/>
      <c r="P12" s="2"/>
      <c r="Q12" s="2"/>
    </row>
    <row r="13" spans="1:17" ht="15" customHeight="1">
      <c r="A13" s="6"/>
      <c r="B13" s="6"/>
      <c r="C13" s="6"/>
      <c r="D13" s="6"/>
      <c r="E13" s="6"/>
      <c r="F13" s="6"/>
      <c r="G13" s="6"/>
      <c r="H13" s="6"/>
      <c r="I13" s="6"/>
      <c r="J13" s="2"/>
      <c r="K13" s="2"/>
      <c r="L13" s="2"/>
      <c r="M13" s="2"/>
      <c r="N13" s="2"/>
      <c r="O13" s="2"/>
      <c r="P13" s="2"/>
      <c r="Q13" s="2"/>
    </row>
    <row r="14" spans="1:17" ht="15" customHeight="1">
      <c r="A14" s="6"/>
      <c r="B14" s="6"/>
      <c r="C14" s="6"/>
      <c r="D14" s="6"/>
      <c r="E14" s="6"/>
      <c r="F14" s="6"/>
      <c r="G14" s="6"/>
      <c r="H14" s="6"/>
      <c r="I14" s="6"/>
      <c r="J14" s="2"/>
      <c r="K14" s="2"/>
      <c r="L14" s="2"/>
      <c r="M14" s="2"/>
      <c r="N14" s="2"/>
      <c r="O14" s="2"/>
      <c r="P14" s="2"/>
      <c r="Q14" s="2"/>
    </row>
    <row r="15" spans="1:17" ht="15" customHeight="1">
      <c r="A15" s="76" t="s">
        <v>1</v>
      </c>
      <c r="B15" s="76"/>
      <c r="C15" s="76"/>
      <c r="D15" s="76"/>
      <c r="E15" s="76"/>
      <c r="F15" s="76"/>
      <c r="G15" s="76"/>
      <c r="H15" s="76"/>
      <c r="I15" s="76"/>
      <c r="J15" s="2"/>
      <c r="K15" s="2"/>
      <c r="L15" s="2"/>
      <c r="M15" s="2"/>
      <c r="N15" s="2"/>
      <c r="O15" s="2"/>
      <c r="P15" s="2"/>
      <c r="Q15" s="2"/>
    </row>
    <row r="16" spans="1:17" ht="15" customHeight="1">
      <c r="A16" s="76"/>
      <c r="B16" s="76"/>
      <c r="C16" s="76"/>
      <c r="D16" s="76"/>
      <c r="E16" s="76"/>
      <c r="F16" s="76"/>
      <c r="G16" s="76"/>
      <c r="H16" s="76"/>
      <c r="I16" s="76"/>
    </row>
    <row r="17" spans="1:9" ht="15" customHeight="1">
      <c r="A17" s="77" t="s">
        <v>2</v>
      </c>
      <c r="B17" s="77"/>
      <c r="C17" s="77"/>
      <c r="D17" s="77"/>
      <c r="E17" s="77"/>
      <c r="F17" s="77"/>
      <c r="G17" s="77"/>
      <c r="H17" s="77"/>
      <c r="I17" s="77"/>
    </row>
    <row r="18" spans="1:9" ht="15" customHeight="1">
      <c r="A18" s="77"/>
      <c r="B18" s="77"/>
      <c r="C18" s="77"/>
      <c r="D18" s="77"/>
      <c r="E18" s="77"/>
      <c r="F18" s="77"/>
      <c r="G18" s="77"/>
      <c r="H18" s="77"/>
      <c r="I18" s="77"/>
    </row>
    <row r="19" spans="1:9" ht="15" customHeight="1">
      <c r="A19" s="77"/>
      <c r="B19" s="77"/>
      <c r="C19" s="77"/>
      <c r="D19" s="77"/>
      <c r="E19" s="77"/>
      <c r="F19" s="77"/>
      <c r="G19" s="77"/>
      <c r="H19" s="77"/>
      <c r="I19" s="77"/>
    </row>
    <row r="20" spans="1:9" ht="15" customHeight="1">
      <c r="A20" s="77" t="s">
        <v>3</v>
      </c>
      <c r="B20" s="77"/>
      <c r="C20" s="77"/>
      <c r="D20" s="77"/>
      <c r="E20" s="77"/>
      <c r="F20" s="77"/>
      <c r="G20" s="77"/>
      <c r="H20" s="77"/>
      <c r="I20" s="77"/>
    </row>
    <row r="21" spans="1:9" ht="15" customHeight="1">
      <c r="A21" s="77"/>
      <c r="B21" s="77"/>
      <c r="C21" s="77"/>
      <c r="D21" s="77"/>
      <c r="E21" s="77"/>
      <c r="F21" s="77"/>
      <c r="G21" s="77"/>
      <c r="H21" s="77"/>
      <c r="I21" s="77"/>
    </row>
    <row r="22" spans="1:9" ht="15" customHeight="1">
      <c r="A22" s="77"/>
      <c r="B22" s="77"/>
      <c r="C22" s="77"/>
      <c r="D22" s="77"/>
      <c r="E22" s="77"/>
      <c r="F22" s="77"/>
      <c r="G22" s="77"/>
      <c r="H22" s="77"/>
      <c r="I22" s="77"/>
    </row>
    <row r="23" spans="1:9" ht="15" customHeight="1">
      <c r="A23" s="77"/>
      <c r="B23" s="77"/>
      <c r="C23" s="77"/>
      <c r="D23" s="77"/>
      <c r="E23" s="77"/>
      <c r="F23" s="77"/>
      <c r="G23" s="77"/>
      <c r="H23" s="77"/>
      <c r="I23" s="77"/>
    </row>
    <row r="24" spans="1:9" ht="15" customHeight="1">
      <c r="A24" s="3"/>
      <c r="B24" s="3"/>
      <c r="C24" s="3"/>
      <c r="D24" s="3"/>
      <c r="E24" s="3"/>
      <c r="F24" s="3"/>
      <c r="G24" s="3"/>
      <c r="H24" s="3"/>
      <c r="I24" s="3"/>
    </row>
    <row r="37" spans="6:8">
      <c r="F37" s="74" t="s">
        <v>4</v>
      </c>
      <c r="G37" s="75"/>
      <c r="H37" s="75"/>
    </row>
    <row r="38" spans="6:8">
      <c r="F38" s="75"/>
      <c r="G38" s="75"/>
      <c r="H38" s="75"/>
    </row>
    <row r="39" spans="6:8">
      <c r="F39" s="75"/>
      <c r="G39" s="75"/>
      <c r="H39" s="75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"/>
  <sheetViews>
    <sheetView rightToLeft="1" zoomScale="130" zoomScaleNormal="130" workbookViewId="0">
      <selection activeCell="C10" sqref="C10"/>
    </sheetView>
  </sheetViews>
  <sheetFormatPr defaultColWidth="13" defaultRowHeight="18.75"/>
  <cols>
    <col min="1" max="1" width="47.8125" style="12" bestFit="1" customWidth="1"/>
    <col min="2" max="2" width="13" style="15" customWidth="1"/>
    <col min="3" max="3" width="14.3125" style="15" customWidth="1"/>
    <col min="4" max="4" width="16.3125" style="15" customWidth="1"/>
    <col min="5" max="5" width="17.625" style="15" customWidth="1"/>
    <col min="6" max="20" width="13" style="9" customWidth="1"/>
    <col min="21" max="16384" width="13" style="9"/>
  </cols>
  <sheetData>
    <row r="1" spans="1:19">
      <c r="A1" s="81" t="s">
        <v>1</v>
      </c>
      <c r="B1" s="81"/>
      <c r="C1" s="81"/>
      <c r="D1" s="81"/>
    </row>
    <row r="2" spans="1:19">
      <c r="A2" s="81" t="s">
        <v>85</v>
      </c>
      <c r="B2" s="81"/>
      <c r="C2" s="81"/>
      <c r="D2" s="81"/>
    </row>
    <row r="3" spans="1:19">
      <c r="A3" s="81" t="s">
        <v>86</v>
      </c>
      <c r="B3" s="81"/>
      <c r="C3" s="81"/>
      <c r="D3" s="81"/>
    </row>
    <row r="4" spans="1:19">
      <c r="A4" s="80" t="s">
        <v>87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>
      <c r="A5" s="11" t="s">
        <v>88</v>
      </c>
      <c r="B5" s="11" t="s">
        <v>89</v>
      </c>
      <c r="C5" s="11" t="s">
        <v>75</v>
      </c>
      <c r="D5" s="11" t="s">
        <v>90</v>
      </c>
      <c r="E5" s="11" t="s">
        <v>91</v>
      </c>
    </row>
    <row r="6" spans="1:19" ht="23" customHeight="1">
      <c r="A6" s="12" t="s">
        <v>92</v>
      </c>
      <c r="B6" s="18" t="s">
        <v>93</v>
      </c>
      <c r="C6" s="13">
        <v>42371738418</v>
      </c>
      <c r="D6" s="16">
        <v>99.9</v>
      </c>
      <c r="E6" s="14">
        <v>17.59</v>
      </c>
    </row>
    <row r="7" spans="1:19" ht="23" customHeight="1">
      <c r="A7" s="12" t="s">
        <v>94</v>
      </c>
      <c r="B7" s="18" t="s">
        <v>95</v>
      </c>
      <c r="C7" s="13">
        <v>0</v>
      </c>
      <c r="D7" s="14">
        <v>0</v>
      </c>
      <c r="E7" s="14">
        <v>0</v>
      </c>
    </row>
    <row r="8" spans="1:19" ht="23" customHeight="1">
      <c r="A8" s="12" t="s">
        <v>96</v>
      </c>
      <c r="B8" s="18" t="s">
        <v>97</v>
      </c>
      <c r="C8" s="13">
        <v>39942934</v>
      </c>
      <c r="D8" s="14">
        <v>9.4E-2</v>
      </c>
      <c r="E8" s="14">
        <v>0</v>
      </c>
    </row>
    <row r="9" spans="1:19" ht="23" customHeight="1">
      <c r="A9" s="12" t="s">
        <v>30</v>
      </c>
      <c r="B9" s="12"/>
      <c r="C9" s="13">
        <f>SUM(C6:C8)</f>
        <v>42411681352</v>
      </c>
      <c r="D9" s="13">
        <f>SUM(D6:D8)</f>
        <v>99.994</v>
      </c>
      <c r="E9" s="14">
        <f>SUM(E6:E8)</f>
        <v>17.59</v>
      </c>
    </row>
    <row r="10" spans="1:19" ht="23" customHeight="1">
      <c r="A10" s="54" t="s">
        <v>31</v>
      </c>
      <c r="B10" s="55"/>
      <c r="C10" s="29"/>
      <c r="D10" s="29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rightToLeft="1" zoomScale="120" zoomScaleNormal="120" zoomScaleSheetLayoutView="106" workbookViewId="0">
      <selection activeCell="E14" sqref="E14"/>
    </sheetView>
  </sheetViews>
  <sheetFormatPr defaultColWidth="9" defaultRowHeight="18.75"/>
  <cols>
    <col min="1" max="1" width="21.5" style="15" customWidth="1"/>
    <col min="2" max="2" width="13" style="15" customWidth="1"/>
    <col min="3" max="4" width="15.1875" style="15" customWidth="1"/>
    <col min="5" max="5" width="13" style="15" customWidth="1"/>
    <col min="6" max="6" width="14.3125" style="15" customWidth="1"/>
    <col min="7" max="7" width="13" style="15" customWidth="1"/>
    <col min="8" max="8" width="14.3125" style="15" customWidth="1"/>
    <col min="9" max="10" width="13" style="15" customWidth="1"/>
    <col min="11" max="12" width="15.1875" style="15" customWidth="1"/>
    <col min="13" max="13" width="13" style="15" customWidth="1"/>
    <col min="14" max="14" width="9" style="9" customWidth="1"/>
    <col min="15" max="16384" width="9" style="9"/>
  </cols>
  <sheetData>
    <row r="1" spans="1:13">
      <c r="A1" s="81" t="s">
        <v>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>
      <c r="A2" s="81" t="s">
        <v>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>
      <c r="A4" s="80" t="s">
        <v>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>
      <c r="A5" s="80" t="s">
        <v>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7" spans="1:13" ht="18.75" customHeight="1" thickBot="1">
      <c r="A7" s="10"/>
      <c r="B7" s="83" t="s">
        <v>10</v>
      </c>
      <c r="C7" s="83"/>
      <c r="D7" s="83"/>
      <c r="E7" s="86" t="s">
        <v>11</v>
      </c>
      <c r="F7" s="86"/>
      <c r="G7" s="86"/>
      <c r="H7" s="86"/>
      <c r="I7" s="83" t="s">
        <v>12</v>
      </c>
      <c r="J7" s="83"/>
      <c r="K7" s="83"/>
      <c r="L7" s="83"/>
      <c r="M7" s="83"/>
    </row>
    <row r="8" spans="1:13" ht="17.25" customHeight="1">
      <c r="A8" s="82" t="s">
        <v>13</v>
      </c>
      <c r="B8" s="85" t="s">
        <v>14</v>
      </c>
      <c r="C8" s="85" t="s">
        <v>15</v>
      </c>
      <c r="D8" s="85" t="s">
        <v>16</v>
      </c>
      <c r="E8" s="84" t="s">
        <v>17</v>
      </c>
      <c r="F8" s="84"/>
      <c r="G8" s="84" t="s">
        <v>18</v>
      </c>
      <c r="H8" s="84"/>
      <c r="I8" s="85" t="s">
        <v>14</v>
      </c>
      <c r="J8" s="85" t="s">
        <v>19</v>
      </c>
      <c r="K8" s="85" t="s">
        <v>15</v>
      </c>
      <c r="L8" s="85" t="s">
        <v>16</v>
      </c>
      <c r="M8" s="85" t="s">
        <v>20</v>
      </c>
    </row>
    <row r="9" spans="1:13" ht="20.25" customHeight="1" thickBot="1">
      <c r="A9" s="83"/>
      <c r="B9" s="83"/>
      <c r="C9" s="83"/>
      <c r="D9" s="83"/>
      <c r="E9" s="11" t="s">
        <v>14</v>
      </c>
      <c r="F9" s="11" t="s">
        <v>21</v>
      </c>
      <c r="G9" s="11" t="s">
        <v>14</v>
      </c>
      <c r="H9" s="11" t="s">
        <v>22</v>
      </c>
      <c r="I9" s="83"/>
      <c r="J9" s="83"/>
      <c r="K9" s="83"/>
      <c r="L9" s="83"/>
      <c r="M9" s="83"/>
    </row>
    <row r="10" spans="1:13" ht="23" customHeight="1">
      <c r="A10" s="12" t="s">
        <v>23</v>
      </c>
      <c r="B10" s="13">
        <v>15820266</v>
      </c>
      <c r="C10" s="13">
        <v>59064079578</v>
      </c>
      <c r="D10" s="13">
        <v>72875998378</v>
      </c>
      <c r="E10" s="13">
        <v>450000</v>
      </c>
      <c r="F10" s="13">
        <v>2247131108</v>
      </c>
      <c r="G10" s="13">
        <v>6741832</v>
      </c>
      <c r="H10" s="13">
        <v>25384523372</v>
      </c>
      <c r="I10" s="13">
        <v>9528434</v>
      </c>
      <c r="J10" s="17">
        <v>6360</v>
      </c>
      <c r="K10" s="13">
        <v>35926687314</v>
      </c>
      <c r="L10" s="13">
        <v>60554783603</v>
      </c>
      <c r="M10" s="14">
        <v>24.81</v>
      </c>
    </row>
    <row r="11" spans="1:13" ht="23" customHeight="1">
      <c r="A11" s="12" t="s">
        <v>24</v>
      </c>
      <c r="B11" s="13">
        <v>18520468</v>
      </c>
      <c r="C11" s="13">
        <v>48909229349</v>
      </c>
      <c r="D11" s="13">
        <v>44267290728</v>
      </c>
      <c r="E11" s="13">
        <v>1280450</v>
      </c>
      <c r="F11" s="13">
        <v>3280344646</v>
      </c>
      <c r="G11" s="13">
        <v>1002450</v>
      </c>
      <c r="H11" s="13">
        <v>2643098983</v>
      </c>
      <c r="I11" s="13">
        <v>18798468</v>
      </c>
      <c r="J11" s="17">
        <v>2681</v>
      </c>
      <c r="K11" s="13">
        <v>49546475012</v>
      </c>
      <c r="L11" s="13">
        <v>50360389704</v>
      </c>
      <c r="M11" s="14">
        <v>20.63</v>
      </c>
    </row>
    <row r="12" spans="1:13" ht="23" customHeight="1">
      <c r="A12" s="12" t="s">
        <v>25</v>
      </c>
      <c r="B12" s="13">
        <v>11428218</v>
      </c>
      <c r="C12" s="13">
        <v>23125102189</v>
      </c>
      <c r="D12" s="13">
        <v>23706949585</v>
      </c>
      <c r="E12" s="13">
        <v>2318266</v>
      </c>
      <c r="F12" s="13">
        <v>6380535465</v>
      </c>
      <c r="G12" s="13">
        <v>2850867</v>
      </c>
      <c r="H12" s="13">
        <v>5857625784</v>
      </c>
      <c r="I12" s="13">
        <v>10895617</v>
      </c>
      <c r="J12" s="17">
        <v>2996</v>
      </c>
      <c r="K12" s="13">
        <v>23648011870</v>
      </c>
      <c r="L12" s="13">
        <v>32618459651</v>
      </c>
      <c r="M12" s="14">
        <v>13.36</v>
      </c>
    </row>
    <row r="13" spans="1:13" ht="23" customHeight="1">
      <c r="A13" s="12" t="s">
        <v>26</v>
      </c>
      <c r="B13" s="13">
        <v>2736484</v>
      </c>
      <c r="C13" s="13">
        <v>32999973792</v>
      </c>
      <c r="D13" s="13">
        <v>35332328325</v>
      </c>
      <c r="E13" s="13">
        <v>57084</v>
      </c>
      <c r="F13" s="13">
        <v>749996019</v>
      </c>
      <c r="G13" s="13">
        <v>41221</v>
      </c>
      <c r="H13" s="13">
        <v>497094783</v>
      </c>
      <c r="I13" s="13">
        <v>2752347</v>
      </c>
      <c r="J13" s="17">
        <v>13145</v>
      </c>
      <c r="K13" s="13">
        <v>33252875028</v>
      </c>
      <c r="L13" s="13">
        <v>36172817641</v>
      </c>
      <c r="M13" s="14">
        <v>14.82</v>
      </c>
    </row>
    <row r="14" spans="1:13" ht="23" customHeight="1">
      <c r="A14" s="12" t="s">
        <v>27</v>
      </c>
      <c r="B14" s="13">
        <v>23979</v>
      </c>
      <c r="C14" s="13">
        <v>1169890951</v>
      </c>
      <c r="D14" s="13">
        <v>1203592025</v>
      </c>
      <c r="E14" s="13">
        <v>9350</v>
      </c>
      <c r="F14" s="13">
        <v>471468632</v>
      </c>
      <c r="G14" s="13">
        <v>20218</v>
      </c>
      <c r="H14" s="13">
        <v>995679680</v>
      </c>
      <c r="I14" s="13">
        <v>13111</v>
      </c>
      <c r="J14" s="17">
        <v>51050</v>
      </c>
      <c r="K14" s="13">
        <v>645679903</v>
      </c>
      <c r="L14" s="13">
        <v>669191056</v>
      </c>
      <c r="M14" s="14">
        <v>0.27</v>
      </c>
    </row>
    <row r="15" spans="1:13" ht="23" customHeight="1">
      <c r="A15" s="12" t="s">
        <v>28</v>
      </c>
      <c r="B15" s="13">
        <v>0</v>
      </c>
      <c r="C15" s="13">
        <v>0</v>
      </c>
      <c r="D15" s="13">
        <v>0</v>
      </c>
      <c r="E15" s="13">
        <v>2026168</v>
      </c>
      <c r="F15" s="13">
        <v>38117443503</v>
      </c>
      <c r="G15" s="13">
        <v>0</v>
      </c>
      <c r="H15" s="13">
        <v>0</v>
      </c>
      <c r="I15" s="13">
        <v>2026168</v>
      </c>
      <c r="J15" s="17">
        <v>18901</v>
      </c>
      <c r="K15" s="13">
        <v>38117443503</v>
      </c>
      <c r="L15" s="13">
        <v>38289420758</v>
      </c>
      <c r="M15" s="14">
        <v>15.69</v>
      </c>
    </row>
    <row r="16" spans="1:13" ht="23" customHeight="1">
      <c r="A16" s="12" t="s">
        <v>29</v>
      </c>
      <c r="B16" s="13">
        <v>1543000</v>
      </c>
      <c r="C16" s="13">
        <v>19695458184</v>
      </c>
      <c r="D16" s="13">
        <v>20235736091</v>
      </c>
      <c r="E16" s="13">
        <v>351645</v>
      </c>
      <c r="F16" s="13">
        <v>4652715808</v>
      </c>
      <c r="G16" s="13">
        <v>382313</v>
      </c>
      <c r="H16" s="13">
        <v>4905558914</v>
      </c>
      <c r="I16" s="13">
        <v>1512332</v>
      </c>
      <c r="J16" s="17">
        <v>13335</v>
      </c>
      <c r="K16" s="13">
        <v>19442615078</v>
      </c>
      <c r="L16" s="13">
        <v>20163165920</v>
      </c>
      <c r="M16" s="14">
        <v>8.26</v>
      </c>
    </row>
    <row r="17" spans="1:13" ht="23" customHeight="1">
      <c r="A17" s="12" t="s">
        <v>30</v>
      </c>
      <c r="B17" s="13">
        <f>SUM(B10:B16)</f>
        <v>50072415</v>
      </c>
      <c r="C17" s="13">
        <f>SUM(C10:C16)</f>
        <v>184963734043</v>
      </c>
      <c r="D17" s="13">
        <f t="shared" ref="D17:H17" si="0">SUM(D10:D16)</f>
        <v>197621895132</v>
      </c>
      <c r="E17" s="13">
        <f t="shared" si="0"/>
        <v>6492963</v>
      </c>
      <c r="F17" s="13">
        <f t="shared" si="0"/>
        <v>55899635181</v>
      </c>
      <c r="G17" s="13">
        <f t="shared" si="0"/>
        <v>11038901</v>
      </c>
      <c r="H17" s="13">
        <f t="shared" si="0"/>
        <v>40283581516</v>
      </c>
      <c r="I17" s="13">
        <f>SUM(I10:I16)</f>
        <v>45526477</v>
      </c>
      <c r="J17" s="12"/>
      <c r="K17" s="13">
        <f>SUM(K10:K16)</f>
        <v>200579787708</v>
      </c>
      <c r="L17" s="13">
        <f>SUM(L10:L16)</f>
        <v>238828228333</v>
      </c>
      <c r="M17" s="13">
        <f t="shared" ref="M17" si="1">SUM(M10:M16)</f>
        <v>97.84</v>
      </c>
    </row>
    <row r="18" spans="1:13" ht="23" customHeight="1">
      <c r="A18" s="12" t="s">
        <v>31</v>
      </c>
      <c r="B18" s="13"/>
      <c r="C18" s="14"/>
      <c r="D18" s="14"/>
      <c r="E18" s="13"/>
      <c r="F18" s="14"/>
      <c r="G18" s="13"/>
      <c r="H18" s="14"/>
      <c r="I18" s="13"/>
      <c r="J18" s="12"/>
      <c r="K18" s="14"/>
      <c r="L18" s="14"/>
      <c r="M18" s="14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I9"/>
  <sheetViews>
    <sheetView rightToLeft="1" workbookViewId="0">
      <selection activeCell="F7" sqref="F7"/>
    </sheetView>
  </sheetViews>
  <sheetFormatPr defaultColWidth="14.375" defaultRowHeight="18.75"/>
  <cols>
    <col min="1" max="1" width="14.375" style="18" customWidth="1"/>
    <col min="2" max="16384" width="14.375" style="18"/>
  </cols>
  <sheetData>
    <row r="1" spans="1:9">
      <c r="A1" s="87" t="s">
        <v>1</v>
      </c>
      <c r="B1" s="87"/>
      <c r="C1" s="87"/>
      <c r="D1" s="87"/>
      <c r="E1" s="87"/>
      <c r="F1" s="87"/>
      <c r="G1" s="87"/>
      <c r="H1" s="87"/>
      <c r="I1" s="87"/>
    </row>
    <row r="2" spans="1:9">
      <c r="A2" s="87" t="s">
        <v>6</v>
      </c>
      <c r="B2" s="87"/>
      <c r="C2" s="87"/>
      <c r="D2" s="87"/>
      <c r="E2" s="87"/>
      <c r="F2" s="87"/>
      <c r="G2" s="87"/>
      <c r="H2" s="87"/>
      <c r="I2" s="87"/>
    </row>
    <row r="3" spans="1:9">
      <c r="A3" s="87" t="s">
        <v>7</v>
      </c>
      <c r="B3" s="87"/>
      <c r="C3" s="87"/>
      <c r="D3" s="87"/>
      <c r="E3" s="87"/>
      <c r="F3" s="87"/>
      <c r="G3" s="87"/>
      <c r="H3" s="87"/>
      <c r="I3" s="87"/>
    </row>
    <row r="4" spans="1:9" s="19" customFormat="1" ht="16.25" customHeight="1">
      <c r="A4" s="89" t="s">
        <v>32</v>
      </c>
      <c r="B4" s="89"/>
      <c r="C4" s="89"/>
      <c r="D4" s="89"/>
      <c r="E4" s="89"/>
    </row>
    <row r="5" spans="1:9">
      <c r="A5" s="20"/>
      <c r="B5" s="21"/>
      <c r="C5" s="21"/>
      <c r="D5" s="21"/>
      <c r="E5" s="21"/>
    </row>
    <row r="6" spans="1:9">
      <c r="A6" s="20"/>
      <c r="B6" s="88" t="s">
        <v>10</v>
      </c>
      <c r="C6" s="88"/>
      <c r="D6" s="88"/>
      <c r="E6" s="88"/>
      <c r="F6" s="88" t="s">
        <v>12</v>
      </c>
      <c r="G6" s="88"/>
      <c r="H6" s="88"/>
      <c r="I6" s="88"/>
    </row>
    <row r="7" spans="1:9">
      <c r="A7" s="22" t="s">
        <v>33</v>
      </c>
      <c r="B7" s="22" t="s">
        <v>34</v>
      </c>
      <c r="C7" s="22" t="s">
        <v>35</v>
      </c>
      <c r="D7" s="22" t="s">
        <v>36</v>
      </c>
      <c r="E7" s="22" t="s">
        <v>37</v>
      </c>
      <c r="F7" s="22" t="s">
        <v>34</v>
      </c>
      <c r="G7" s="22" t="s">
        <v>35</v>
      </c>
      <c r="H7" s="22" t="s">
        <v>36</v>
      </c>
      <c r="I7" s="22" t="s">
        <v>37</v>
      </c>
    </row>
    <row r="8" spans="1:9">
      <c r="A8" s="23"/>
      <c r="B8" s="10"/>
      <c r="C8" s="10"/>
      <c r="D8" s="23"/>
      <c r="E8" s="10"/>
      <c r="F8" s="10"/>
      <c r="G8" s="10"/>
      <c r="H8" s="23"/>
      <c r="I8" s="10"/>
    </row>
    <row r="9" spans="1:9">
      <c r="A9" s="23"/>
      <c r="B9" s="10"/>
      <c r="C9" s="10"/>
      <c r="D9" s="10"/>
      <c r="E9" s="10"/>
      <c r="F9" s="10"/>
      <c r="G9" s="10"/>
      <c r="H9" s="10"/>
      <c r="I9" s="10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rightToLeft="1" zoomScaleNormal="100" zoomScaleSheetLayoutView="106" workbookViewId="0">
      <selection activeCell="D20" sqref="D20"/>
    </sheetView>
  </sheetViews>
  <sheetFormatPr defaultColWidth="9" defaultRowHeight="18.75"/>
  <cols>
    <col min="1" max="19" width="13" style="18" customWidth="1"/>
    <col min="20" max="20" width="9" style="25" customWidth="1"/>
    <col min="21" max="16384" width="9" style="25"/>
  </cols>
  <sheetData>
    <row r="1" spans="1:19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>
      <c r="A2" s="81" t="s">
        <v>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>
      <c r="A4" s="80" t="s">
        <v>38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6" spans="1:19" ht="18" customHeight="1">
      <c r="A6" s="83" t="s">
        <v>39</v>
      </c>
      <c r="B6" s="83"/>
      <c r="C6" s="83"/>
      <c r="D6" s="83"/>
      <c r="E6" s="83"/>
      <c r="F6" s="83"/>
      <c r="G6" s="83"/>
      <c r="H6" s="83" t="s">
        <v>10</v>
      </c>
      <c r="I6" s="83"/>
      <c r="J6" s="83"/>
      <c r="K6" s="86" t="s">
        <v>11</v>
      </c>
      <c r="L6" s="86"/>
      <c r="M6" s="86"/>
      <c r="N6" s="86"/>
      <c r="O6" s="83" t="s">
        <v>12</v>
      </c>
      <c r="P6" s="83"/>
      <c r="Q6" s="83"/>
      <c r="R6" s="83"/>
      <c r="S6" s="83"/>
    </row>
    <row r="7" spans="1:19" ht="26.25" customHeight="1">
      <c r="A7" s="82" t="s">
        <v>40</v>
      </c>
      <c r="B7" s="84" t="s">
        <v>41</v>
      </c>
      <c r="C7" s="81" t="s">
        <v>42</v>
      </c>
      <c r="D7" s="85" t="s">
        <v>43</v>
      </c>
      <c r="E7" s="84" t="s">
        <v>44</v>
      </c>
      <c r="F7" s="81" t="s">
        <v>45</v>
      </c>
      <c r="G7" s="81" t="s">
        <v>46</v>
      </c>
      <c r="H7" s="85" t="s">
        <v>14</v>
      </c>
      <c r="I7" s="85" t="s">
        <v>15</v>
      </c>
      <c r="J7" s="85" t="s">
        <v>16</v>
      </c>
      <c r="K7" s="81" t="s">
        <v>17</v>
      </c>
      <c r="L7" s="81"/>
      <c r="M7" s="81" t="s">
        <v>18</v>
      </c>
      <c r="N7" s="81"/>
      <c r="O7" s="85" t="s">
        <v>14</v>
      </c>
      <c r="P7" s="85" t="s">
        <v>47</v>
      </c>
      <c r="Q7" s="85" t="s">
        <v>15</v>
      </c>
      <c r="R7" s="85" t="s">
        <v>16</v>
      </c>
      <c r="S7" s="85" t="s">
        <v>48</v>
      </c>
    </row>
    <row r="8" spans="1:19" s="18" customFormat="1" ht="40.5" customHeight="1">
      <c r="A8" s="83"/>
      <c r="B8" s="86"/>
      <c r="C8" s="86"/>
      <c r="D8" s="83"/>
      <c r="E8" s="86"/>
      <c r="F8" s="86"/>
      <c r="G8" s="86"/>
      <c r="H8" s="83"/>
      <c r="I8" s="83"/>
      <c r="J8" s="83"/>
      <c r="K8" s="11" t="s">
        <v>14</v>
      </c>
      <c r="L8" s="11" t="s">
        <v>21</v>
      </c>
      <c r="M8" s="11" t="s">
        <v>14</v>
      </c>
      <c r="N8" s="11" t="s">
        <v>22</v>
      </c>
      <c r="O8" s="83"/>
      <c r="P8" s="83"/>
      <c r="Q8" s="83"/>
      <c r="R8" s="83"/>
      <c r="S8" s="83"/>
    </row>
    <row r="9" spans="1:19" ht="23" customHeight="1">
      <c r="A9" s="12" t="s">
        <v>30</v>
      </c>
      <c r="B9" s="12"/>
      <c r="C9" s="12"/>
      <c r="F9" s="12"/>
      <c r="G9" s="12"/>
      <c r="H9" s="13">
        <v>0</v>
      </c>
      <c r="I9" s="14">
        <v>0</v>
      </c>
      <c r="J9" s="14">
        <v>0</v>
      </c>
      <c r="K9" s="13">
        <v>0</v>
      </c>
      <c r="L9" s="14">
        <v>0</v>
      </c>
      <c r="M9" s="13">
        <v>0</v>
      </c>
      <c r="N9" s="14">
        <v>0</v>
      </c>
      <c r="O9" s="13">
        <v>0</v>
      </c>
      <c r="P9" s="12"/>
      <c r="Q9" s="14">
        <v>0</v>
      </c>
      <c r="R9" s="14">
        <v>0</v>
      </c>
      <c r="S9" s="14">
        <v>0</v>
      </c>
    </row>
    <row r="10" spans="1:19" ht="23" customHeight="1">
      <c r="A10" s="26" t="s">
        <v>31</v>
      </c>
      <c r="B10" s="27"/>
      <c r="C10" s="27"/>
      <c r="D10" s="10"/>
      <c r="E10" s="10"/>
      <c r="F10" s="27"/>
      <c r="G10" s="27"/>
      <c r="H10" s="28"/>
      <c r="I10" s="29"/>
      <c r="J10" s="29"/>
      <c r="K10" s="28"/>
      <c r="L10" s="29"/>
      <c r="M10" s="28"/>
      <c r="N10" s="29"/>
      <c r="O10" s="28"/>
      <c r="P10" s="27"/>
      <c r="Q10" s="29"/>
      <c r="R10" s="29"/>
      <c r="S10" s="29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1"/>
  <sheetViews>
    <sheetView rightToLeft="1" workbookViewId="0">
      <selection activeCell="G9" sqref="G9"/>
    </sheetView>
  </sheetViews>
  <sheetFormatPr defaultRowHeight="18.75"/>
  <cols>
    <col min="1" max="1" width="13" style="15" customWidth="1"/>
    <col min="2" max="5" width="9.125" style="15" customWidth="1"/>
    <col min="6" max="6" width="13" style="15" customWidth="1"/>
    <col min="7" max="7" width="9.125" style="15" customWidth="1"/>
    <col min="8" max="10" width="9.125" style="9" customWidth="1"/>
    <col min="11" max="16384" width="9" style="9"/>
  </cols>
  <sheetData>
    <row r="1" spans="1:10">
      <c r="A1" s="81" t="s">
        <v>1</v>
      </c>
      <c r="B1" s="81"/>
      <c r="C1" s="81"/>
      <c r="D1" s="81"/>
      <c r="E1" s="81"/>
      <c r="F1" s="81"/>
      <c r="G1" s="81"/>
      <c r="H1" s="96"/>
      <c r="I1" s="96"/>
      <c r="J1" s="96"/>
    </row>
    <row r="2" spans="1:10">
      <c r="A2" s="81" t="s">
        <v>6</v>
      </c>
      <c r="B2" s="81"/>
      <c r="C2" s="81"/>
      <c r="D2" s="81"/>
      <c r="E2" s="81"/>
      <c r="F2" s="81"/>
      <c r="G2" s="81"/>
      <c r="H2" s="96"/>
      <c r="I2" s="96"/>
      <c r="J2" s="96"/>
    </row>
    <row r="3" spans="1:10">
      <c r="A3" s="81" t="s">
        <v>7</v>
      </c>
      <c r="B3" s="81"/>
      <c r="C3" s="81"/>
      <c r="D3" s="81"/>
      <c r="E3" s="81"/>
      <c r="F3" s="81"/>
      <c r="G3" s="81"/>
      <c r="H3" s="96"/>
      <c r="I3" s="96"/>
      <c r="J3" s="96"/>
    </row>
    <row r="4" spans="1:10">
      <c r="A4" s="97" t="s">
        <v>49</v>
      </c>
      <c r="B4" s="97"/>
      <c r="C4" s="97"/>
      <c r="D4" s="97"/>
      <c r="E4" s="97"/>
      <c r="F4" s="97"/>
      <c r="G4" s="97"/>
    </row>
    <row r="5" spans="1:10">
      <c r="A5" s="97" t="s">
        <v>50</v>
      </c>
      <c r="B5" s="97"/>
      <c r="C5" s="97"/>
      <c r="D5" s="97"/>
      <c r="E5" s="97"/>
      <c r="F5" s="97"/>
      <c r="G5" s="97"/>
    </row>
    <row r="6" spans="1:10">
      <c r="B6" s="95" t="s">
        <v>51</v>
      </c>
      <c r="C6" s="95"/>
      <c r="D6" s="95"/>
      <c r="E6" s="95"/>
      <c r="F6" s="95"/>
      <c r="G6" s="95"/>
      <c r="H6" s="95"/>
      <c r="I6" s="95"/>
      <c r="J6" s="95"/>
    </row>
    <row r="7" spans="1:10" ht="14.45" customHeight="1">
      <c r="A7" s="82" t="s">
        <v>52</v>
      </c>
      <c r="B7" s="81" t="s">
        <v>14</v>
      </c>
      <c r="C7" s="91" t="s">
        <v>53</v>
      </c>
      <c r="D7" s="91" t="s">
        <v>54</v>
      </c>
      <c r="E7" s="91" t="s">
        <v>55</v>
      </c>
      <c r="F7" s="93" t="s">
        <v>56</v>
      </c>
      <c r="G7" s="91" t="s">
        <v>57</v>
      </c>
      <c r="H7" s="91"/>
      <c r="I7" s="91"/>
      <c r="J7" s="91"/>
    </row>
    <row r="8" spans="1:10" ht="27" customHeight="1">
      <c r="A8" s="83"/>
      <c r="B8" s="86"/>
      <c r="C8" s="92"/>
      <c r="D8" s="92"/>
      <c r="E8" s="92"/>
      <c r="F8" s="92"/>
      <c r="G8" s="92"/>
      <c r="H8" s="92"/>
      <c r="I8" s="92"/>
      <c r="J8" s="92"/>
    </row>
    <row r="9" spans="1:10" ht="23" customHeight="1">
      <c r="A9" s="12" t="s">
        <v>30</v>
      </c>
      <c r="B9" s="13">
        <v>0</v>
      </c>
      <c r="C9" s="14">
        <v>0</v>
      </c>
      <c r="D9" s="14"/>
      <c r="E9" s="14"/>
      <c r="F9" s="14">
        <v>0</v>
      </c>
      <c r="G9" s="12"/>
      <c r="H9" s="12"/>
      <c r="I9" s="12"/>
      <c r="J9" s="12"/>
    </row>
    <row r="10" spans="1:10" ht="23" customHeight="1">
      <c r="A10" s="27" t="s">
        <v>31</v>
      </c>
      <c r="B10" s="13"/>
      <c r="C10" s="30"/>
      <c r="D10" s="30"/>
      <c r="E10" s="31"/>
      <c r="F10" s="30"/>
      <c r="G10" s="94"/>
      <c r="H10" s="90"/>
      <c r="I10" s="90"/>
      <c r="J10" s="90"/>
    </row>
    <row r="11" spans="1:10">
      <c r="C11" s="23"/>
      <c r="E11" s="32"/>
      <c r="F11" s="33"/>
      <c r="G11" s="90"/>
      <c r="H11" s="90"/>
      <c r="I11" s="90"/>
      <c r="J11" s="90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pageSetUpPr fitToPage="1"/>
  </sheetPr>
  <dimension ref="A1:P18"/>
  <sheetViews>
    <sheetView rightToLeft="1" workbookViewId="0">
      <selection activeCell="F8" sqref="F8"/>
    </sheetView>
  </sheetViews>
  <sheetFormatPr defaultRowHeight="17.649999999999999"/>
  <cols>
    <col min="1" max="1" width="18.375" style="34" customWidth="1"/>
    <col min="2" max="6" width="13" style="34" customWidth="1"/>
    <col min="7" max="7" width="13.9375" style="34" customWidth="1"/>
    <col min="8" max="8" width="13.9375" style="34" bestFit="1" customWidth="1"/>
    <col min="9" max="13" width="13" style="34" customWidth="1"/>
    <col min="14" max="15" width="13.9375" style="34" customWidth="1"/>
    <col min="16" max="16" width="13" style="34" customWidth="1"/>
    <col min="17" max="17" width="9" style="34" customWidth="1"/>
    <col min="18" max="16384" width="9" style="34"/>
  </cols>
  <sheetData>
    <row r="1" spans="1:16" ht="18.600000000000001" customHeight="1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6.8" customHeight="1">
      <c r="A2" s="81" t="s">
        <v>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6.8" customHeight="1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6.8" customHeight="1">
      <c r="A4" s="97" t="s">
        <v>58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21.6" customHeight="1">
      <c r="A5" s="35"/>
      <c r="B5" s="95"/>
      <c r="C5" s="95"/>
      <c r="D5" s="36"/>
      <c r="E5" s="36"/>
      <c r="F5" s="95" t="s">
        <v>10</v>
      </c>
      <c r="G5" s="95"/>
      <c r="H5" s="95"/>
      <c r="I5" s="86" t="s">
        <v>11</v>
      </c>
      <c r="J5" s="86"/>
      <c r="K5" s="86"/>
      <c r="L5" s="86"/>
      <c r="M5" s="95" t="s">
        <v>12</v>
      </c>
      <c r="N5" s="95"/>
      <c r="O5" s="95"/>
      <c r="P5" s="95"/>
    </row>
    <row r="6" spans="1:16" ht="16.8" customHeight="1">
      <c r="A6" s="91" t="s">
        <v>59</v>
      </c>
      <c r="B6" s="100" t="s">
        <v>44</v>
      </c>
      <c r="C6" s="98" t="s">
        <v>60</v>
      </c>
      <c r="D6" s="98" t="s">
        <v>61</v>
      </c>
      <c r="E6" s="98" t="s">
        <v>42</v>
      </c>
      <c r="F6" s="82" t="s">
        <v>14</v>
      </c>
      <c r="G6" s="91" t="s">
        <v>15</v>
      </c>
      <c r="H6" s="23" t="s">
        <v>62</v>
      </c>
      <c r="I6" s="81" t="s">
        <v>17</v>
      </c>
      <c r="J6" s="81"/>
      <c r="K6" s="81" t="s">
        <v>18</v>
      </c>
      <c r="L6" s="81"/>
      <c r="M6" s="85" t="s">
        <v>14</v>
      </c>
      <c r="N6" s="93" t="s">
        <v>15</v>
      </c>
      <c r="O6" s="23" t="s">
        <v>62</v>
      </c>
      <c r="P6" s="23" t="s">
        <v>63</v>
      </c>
    </row>
    <row r="7" spans="1:16" ht="16.8" customHeight="1">
      <c r="A7" s="92"/>
      <c r="B7" s="99"/>
      <c r="C7" s="99"/>
      <c r="D7" s="99"/>
      <c r="E7" s="99"/>
      <c r="F7" s="83"/>
      <c r="G7" s="92"/>
      <c r="H7" s="37" t="s">
        <v>64</v>
      </c>
      <c r="I7" s="11" t="s">
        <v>14</v>
      </c>
      <c r="J7" s="11" t="s">
        <v>15</v>
      </c>
      <c r="K7" s="11" t="s">
        <v>14</v>
      </c>
      <c r="L7" s="11" t="s">
        <v>22</v>
      </c>
      <c r="M7" s="83"/>
      <c r="N7" s="92"/>
      <c r="O7" s="37" t="s">
        <v>64</v>
      </c>
      <c r="P7" s="37" t="s">
        <v>65</v>
      </c>
    </row>
    <row r="8" spans="1:16" ht="23" customHeight="1">
      <c r="A8" s="38" t="s">
        <v>66</v>
      </c>
      <c r="B8" s="20" t="s">
        <v>67</v>
      </c>
      <c r="C8" s="71">
        <v>0.2</v>
      </c>
      <c r="D8" s="71">
        <v>0.18</v>
      </c>
      <c r="E8" s="20" t="s">
        <v>68</v>
      </c>
      <c r="F8" s="40">
        <v>20000</v>
      </c>
      <c r="G8" s="40">
        <v>2000000000</v>
      </c>
      <c r="H8" s="40">
        <v>2000000000</v>
      </c>
      <c r="I8" s="40">
        <v>0</v>
      </c>
      <c r="J8" s="40">
        <v>0</v>
      </c>
      <c r="K8" s="40">
        <v>0</v>
      </c>
      <c r="L8" s="40">
        <v>0</v>
      </c>
      <c r="M8" s="40">
        <v>20000</v>
      </c>
      <c r="N8" s="40">
        <v>2000000000</v>
      </c>
      <c r="O8" s="40">
        <v>2000000000</v>
      </c>
      <c r="P8" s="39">
        <v>0.82</v>
      </c>
    </row>
    <row r="9" spans="1:16" ht="23" customHeight="1">
      <c r="A9" s="38" t="s">
        <v>30</v>
      </c>
      <c r="B9" s="20"/>
      <c r="C9" s="71">
        <v>0.2</v>
      </c>
      <c r="D9" s="71">
        <v>0.18</v>
      </c>
      <c r="E9" s="38"/>
      <c r="F9" s="40">
        <v>20000</v>
      </c>
      <c r="G9" s="40">
        <v>2000000000</v>
      </c>
      <c r="H9" s="40">
        <v>2000000000</v>
      </c>
      <c r="I9" s="40">
        <v>0</v>
      </c>
      <c r="J9" s="40">
        <v>0</v>
      </c>
      <c r="K9" s="40">
        <v>0</v>
      </c>
      <c r="L9" s="40">
        <v>0</v>
      </c>
      <c r="M9" s="40">
        <v>20000</v>
      </c>
      <c r="N9" s="40">
        <v>2000000000</v>
      </c>
      <c r="O9" s="40">
        <v>2000000000</v>
      </c>
      <c r="P9" s="39">
        <v>0.82</v>
      </c>
    </row>
    <row r="10" spans="1:16" ht="23" customHeight="1">
      <c r="A10" s="41" t="s">
        <v>31</v>
      </c>
      <c r="B10" s="10"/>
      <c r="C10" s="29"/>
      <c r="D10" s="29"/>
      <c r="E10" s="27"/>
      <c r="F10" s="28"/>
      <c r="G10" s="29"/>
      <c r="H10" s="42"/>
      <c r="I10" s="43"/>
      <c r="J10" s="44"/>
      <c r="K10" s="43"/>
      <c r="L10" s="44"/>
      <c r="M10" s="28"/>
      <c r="N10" s="29"/>
      <c r="O10" s="42"/>
      <c r="P10" s="42"/>
    </row>
    <row r="11" spans="1:16" ht="16.8" customHeight="1">
      <c r="A11" s="45"/>
      <c r="B11" s="10"/>
      <c r="C11" s="10"/>
      <c r="D11" s="10"/>
      <c r="E11" s="10"/>
      <c r="F11" s="10"/>
      <c r="G11" s="10"/>
      <c r="H11" s="10"/>
      <c r="I11" s="46"/>
      <c r="J11" s="46"/>
      <c r="K11" s="46"/>
      <c r="L11" s="46"/>
      <c r="M11" s="10"/>
      <c r="N11" s="10"/>
      <c r="O11" s="10"/>
      <c r="P11" s="10"/>
    </row>
    <row r="12" spans="1:16" ht="16.8" customHeight="1">
      <c r="A12" s="45"/>
      <c r="B12" s="45"/>
      <c r="C12" s="45"/>
      <c r="D12" s="45"/>
      <c r="E12" s="45"/>
      <c r="F12" s="10"/>
      <c r="G12" s="10"/>
      <c r="H12" s="23"/>
      <c r="I12" s="10"/>
      <c r="J12" s="10"/>
      <c r="K12" s="10"/>
      <c r="L12" s="10"/>
      <c r="M12" s="10"/>
      <c r="N12" s="10"/>
      <c r="O12" s="23"/>
      <c r="P12" s="23"/>
    </row>
    <row r="13" spans="1:16" ht="16.8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6.8" customHeight="1"/>
    <row r="15" spans="1:16" ht="16.8" customHeight="1"/>
    <row r="16" spans="1:16" ht="16.8" customHeight="1"/>
    <row r="17" ht="16.8" customHeight="1"/>
    <row r="18" ht="16.8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69" fitToHeight="0" orientation="portrait" horizontalDpi="0" verticalDpi="0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rightToLeft="1" zoomScale="120" zoomScaleNormal="120" zoomScaleSheetLayoutView="106" workbookViewId="0">
      <selection activeCell="J12" sqref="J12"/>
    </sheetView>
  </sheetViews>
  <sheetFormatPr defaultColWidth="9" defaultRowHeight="18.75"/>
  <cols>
    <col min="1" max="1" width="18.9375" style="15" customWidth="1"/>
    <col min="2" max="2" width="19.1875" style="15" customWidth="1"/>
    <col min="3" max="3" width="13" style="15" customWidth="1"/>
    <col min="4" max="4" width="13.4375" style="15" customWidth="1"/>
    <col min="5" max="5" width="15.75" style="15" customWidth="1"/>
    <col min="6" max="6" width="13.4375" style="15" customWidth="1"/>
    <col min="7" max="8" width="13" style="15" customWidth="1"/>
    <col min="9" max="9" width="13.4375" style="15" customWidth="1"/>
    <col min="10" max="10" width="13" style="15" customWidth="1"/>
    <col min="11" max="11" width="9" style="9" customWidth="1"/>
    <col min="12" max="16384" width="9" style="9"/>
  </cols>
  <sheetData>
    <row r="1" spans="1:10">
      <c r="A1" s="81" t="s">
        <v>1</v>
      </c>
      <c r="B1" s="81"/>
      <c r="C1" s="81"/>
      <c r="D1" s="81"/>
      <c r="E1" s="81"/>
      <c r="F1" s="81"/>
      <c r="G1" s="81"/>
      <c r="H1" s="81"/>
      <c r="I1" s="81"/>
    </row>
    <row r="2" spans="1:10">
      <c r="A2" s="81" t="s">
        <v>6</v>
      </c>
      <c r="B2" s="81"/>
      <c r="C2" s="81"/>
      <c r="D2" s="81"/>
      <c r="E2" s="81"/>
      <c r="F2" s="81"/>
      <c r="G2" s="81"/>
      <c r="H2" s="81"/>
      <c r="I2" s="81"/>
    </row>
    <row r="3" spans="1:10">
      <c r="A3" s="81" t="s">
        <v>7</v>
      </c>
      <c r="B3" s="81"/>
      <c r="C3" s="81"/>
      <c r="D3" s="81"/>
      <c r="E3" s="81"/>
      <c r="F3" s="81"/>
      <c r="G3" s="81"/>
      <c r="H3" s="81"/>
      <c r="I3" s="81"/>
    </row>
    <row r="4" spans="1:10">
      <c r="A4" s="80" t="s">
        <v>69</v>
      </c>
      <c r="B4" s="80"/>
      <c r="C4" s="80"/>
      <c r="D4" s="80"/>
      <c r="E4" s="80"/>
      <c r="F4" s="80"/>
      <c r="G4" s="80"/>
      <c r="H4" s="80"/>
      <c r="I4" s="80"/>
    </row>
    <row r="5" spans="1:10">
      <c r="B5" s="47"/>
      <c r="C5" s="47"/>
      <c r="D5" s="47"/>
      <c r="E5" s="47"/>
      <c r="F5" s="47"/>
      <c r="G5" s="47"/>
      <c r="H5" s="47"/>
    </row>
    <row r="6" spans="1:10" ht="18.75" customHeight="1">
      <c r="A6" s="10"/>
      <c r="B6" s="83" t="s">
        <v>70</v>
      </c>
      <c r="C6" s="83"/>
      <c r="D6" s="83"/>
      <c r="E6" s="83"/>
      <c r="F6" s="48" t="s">
        <v>10</v>
      </c>
      <c r="G6" s="86" t="s">
        <v>11</v>
      </c>
      <c r="H6" s="86"/>
      <c r="I6" s="102" t="s">
        <v>12</v>
      </c>
      <c r="J6" s="102"/>
    </row>
    <row r="7" spans="1:10" ht="31.8" customHeight="1">
      <c r="A7" s="49" t="s">
        <v>71</v>
      </c>
      <c r="B7" s="50" t="s">
        <v>72</v>
      </c>
      <c r="C7" s="50" t="s">
        <v>73</v>
      </c>
      <c r="D7" s="50" t="s">
        <v>74</v>
      </c>
      <c r="E7" s="50" t="s">
        <v>60</v>
      </c>
      <c r="F7" s="51" t="s">
        <v>75</v>
      </c>
      <c r="G7" s="50" t="s">
        <v>76</v>
      </c>
      <c r="H7" s="50" t="s">
        <v>77</v>
      </c>
      <c r="I7" s="52" t="s">
        <v>75</v>
      </c>
      <c r="J7" s="52" t="s">
        <v>63</v>
      </c>
    </row>
    <row r="8" spans="1:10" ht="23" customHeight="1">
      <c r="A8" s="12" t="s">
        <v>78</v>
      </c>
      <c r="B8" s="53">
        <v>864381038818901</v>
      </c>
      <c r="C8" s="18" t="s">
        <v>79</v>
      </c>
      <c r="D8" s="12" t="s">
        <v>80</v>
      </c>
      <c r="E8" s="12" t="s">
        <v>80</v>
      </c>
      <c r="F8" s="13">
        <v>1114218145</v>
      </c>
      <c r="G8" s="13">
        <v>39942934</v>
      </c>
      <c r="H8" s="13">
        <v>0</v>
      </c>
      <c r="I8" s="13">
        <v>1154161079</v>
      </c>
      <c r="J8" s="14">
        <v>0.47</v>
      </c>
    </row>
    <row r="9" spans="1:10" ht="23" customHeight="1">
      <c r="A9" s="12" t="s">
        <v>81</v>
      </c>
      <c r="B9" s="53">
        <v>8644038818902</v>
      </c>
      <c r="C9" s="18" t="s">
        <v>82</v>
      </c>
      <c r="D9" s="12" t="s">
        <v>80</v>
      </c>
      <c r="E9" s="12" t="s">
        <v>80</v>
      </c>
      <c r="F9" s="13">
        <v>80000</v>
      </c>
      <c r="G9" s="13">
        <v>0</v>
      </c>
      <c r="H9" s="13">
        <v>0</v>
      </c>
      <c r="I9" s="13">
        <v>80000</v>
      </c>
      <c r="J9" s="14">
        <v>0</v>
      </c>
    </row>
    <row r="10" spans="1:10" ht="23" customHeight="1">
      <c r="A10" s="12" t="s">
        <v>83</v>
      </c>
      <c r="B10" s="53">
        <v>8644038818904</v>
      </c>
      <c r="C10" s="18" t="s">
        <v>82</v>
      </c>
      <c r="D10" s="12" t="s">
        <v>80</v>
      </c>
      <c r="E10" s="12" t="s">
        <v>80</v>
      </c>
      <c r="F10" s="13">
        <v>208468000</v>
      </c>
      <c r="G10" s="13">
        <v>0</v>
      </c>
      <c r="H10" s="13">
        <v>0</v>
      </c>
      <c r="I10" s="13">
        <v>208468000</v>
      </c>
      <c r="J10" s="14">
        <v>0.09</v>
      </c>
    </row>
    <row r="11" spans="1:10" ht="23" customHeight="1">
      <c r="A11" s="12" t="s">
        <v>30</v>
      </c>
      <c r="B11" s="53"/>
      <c r="C11" s="18"/>
      <c r="D11" s="12"/>
      <c r="E11" s="12"/>
      <c r="F11" s="13">
        <f>SUM(F8:F10)</f>
        <v>1322766145</v>
      </c>
      <c r="G11" s="13">
        <f>SUM(G8:G10)</f>
        <v>39942934</v>
      </c>
      <c r="H11" s="13">
        <v>0</v>
      </c>
      <c r="I11" s="13">
        <f>SUM(I8:I10)</f>
        <v>1362709079</v>
      </c>
      <c r="J11" s="14">
        <f>SUM(J8:J10)</f>
        <v>0.55999999999999994</v>
      </c>
    </row>
    <row r="12" spans="1:10" ht="23" customHeight="1">
      <c r="A12" s="27" t="s">
        <v>31</v>
      </c>
      <c r="B12" s="27"/>
      <c r="C12" s="27"/>
      <c r="D12" s="27"/>
      <c r="E12" s="27"/>
      <c r="F12" s="29"/>
      <c r="G12" s="101"/>
      <c r="H12" s="101"/>
      <c r="I12" s="29"/>
      <c r="J12" s="14"/>
    </row>
    <row r="16" spans="1:10">
      <c r="C16" s="15" t="s">
        <v>84</v>
      </c>
    </row>
  </sheetData>
  <mergeCells count="8">
    <mergeCell ref="G12:H12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rightToLeft="1" topLeftCell="B1" zoomScale="106" zoomScaleNormal="106" workbookViewId="0">
      <selection activeCell="E13" sqref="E13"/>
    </sheetView>
  </sheetViews>
  <sheetFormatPr defaultColWidth="9" defaultRowHeight="18.75"/>
  <cols>
    <col min="1" max="1" width="22.125" style="15" customWidth="1"/>
    <col min="2" max="2" width="20.375" style="15" customWidth="1"/>
    <col min="3" max="3" width="35.25" style="15" customWidth="1"/>
    <col min="4" max="4" width="26" style="15" customWidth="1"/>
    <col min="5" max="5" width="22.125" style="15" customWidth="1"/>
    <col min="6" max="6" width="14.125" style="15" customWidth="1"/>
    <col min="7" max="7" width="28.5" style="15" customWidth="1"/>
    <col min="8" max="8" width="27.75" style="15" customWidth="1"/>
    <col min="9" max="9" width="15.875" style="15" customWidth="1"/>
    <col min="10" max="10" width="22.5" style="15" customWidth="1"/>
    <col min="11" max="11" width="9" style="15" customWidth="1"/>
    <col min="12" max="16384" width="9" style="15"/>
  </cols>
  <sheetData>
    <row r="1" spans="1:13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3">
      <c r="A2" s="81" t="s">
        <v>85</v>
      </c>
      <c r="B2" s="81"/>
      <c r="C2" s="81"/>
      <c r="D2" s="81"/>
      <c r="E2" s="81"/>
      <c r="F2" s="81"/>
      <c r="G2" s="81"/>
      <c r="H2" s="81"/>
      <c r="I2" s="81"/>
      <c r="J2" s="81"/>
    </row>
    <row r="3" spans="1:13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</row>
    <row r="4" spans="1:13">
      <c r="A4" s="80" t="s">
        <v>99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6.5" customHeight="1">
      <c r="B5" s="86" t="s">
        <v>100</v>
      </c>
      <c r="C5" s="86"/>
      <c r="D5" s="86"/>
      <c r="E5" s="103" t="s">
        <v>101</v>
      </c>
      <c r="F5" s="103"/>
      <c r="G5" s="103"/>
      <c r="H5" s="103" t="s">
        <v>102</v>
      </c>
      <c r="I5" s="103"/>
      <c r="J5" s="103"/>
      <c r="K5" s="58"/>
      <c r="L5" s="58"/>
      <c r="M5" s="58"/>
    </row>
    <row r="6" spans="1:13" s="18" customFormat="1" ht="47.25" customHeight="1">
      <c r="A6" s="11" t="s">
        <v>33</v>
      </c>
      <c r="B6" s="11" t="s">
        <v>103</v>
      </c>
      <c r="C6" s="11" t="s">
        <v>104</v>
      </c>
      <c r="D6" s="11" t="s">
        <v>105</v>
      </c>
      <c r="E6" s="11" t="s">
        <v>106</v>
      </c>
      <c r="F6" s="11" t="s">
        <v>107</v>
      </c>
      <c r="G6" s="11" t="s">
        <v>108</v>
      </c>
      <c r="H6" s="11" t="s">
        <v>106</v>
      </c>
      <c r="I6" s="11" t="s">
        <v>107</v>
      </c>
      <c r="J6" s="11" t="s">
        <v>108</v>
      </c>
    </row>
    <row r="7" spans="1:13">
      <c r="A7" s="15" t="s">
        <v>31</v>
      </c>
      <c r="B7" s="59"/>
      <c r="C7" s="59"/>
      <c r="D7" s="59"/>
      <c r="E7" s="59"/>
      <c r="F7" s="59"/>
      <c r="G7" s="59"/>
      <c r="H7" s="59"/>
      <c r="I7" s="59"/>
      <c r="J7" s="59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orientation="landscape" horizontalDpi="4294967295" verticalDpi="4294967295"/>
  <headerFooter differentOddEven="1"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rightToLeft="1" zoomScale="140" zoomScaleNormal="140" workbookViewId="0">
      <selection activeCell="H9" sqref="H9"/>
    </sheetView>
  </sheetViews>
  <sheetFormatPr defaultColWidth="9" defaultRowHeight="18.75"/>
  <cols>
    <col min="1" max="1" width="20.0625" style="15" bestFit="1" customWidth="1"/>
    <col min="2" max="2" width="14.25" style="15" customWidth="1"/>
    <col min="3" max="3" width="13" style="15" customWidth="1"/>
    <col min="4" max="4" width="17.25" style="15" customWidth="1"/>
    <col min="5" max="10" width="13" style="15" customWidth="1"/>
    <col min="11" max="11" width="9" style="9" customWidth="1"/>
    <col min="12" max="16384" width="9" style="9"/>
  </cols>
  <sheetData>
    <row r="1" spans="1:10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>
      <c r="A2" s="81" t="s">
        <v>85</v>
      </c>
      <c r="B2" s="81"/>
      <c r="C2" s="81"/>
      <c r="D2" s="81"/>
      <c r="E2" s="81"/>
      <c r="F2" s="81"/>
      <c r="G2" s="81"/>
      <c r="H2" s="81"/>
      <c r="I2" s="81"/>
      <c r="J2" s="81"/>
    </row>
    <row r="3" spans="1:10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</row>
    <row r="4" spans="1:10">
      <c r="A4" s="80" t="s">
        <v>109</v>
      </c>
      <c r="B4" s="80"/>
      <c r="C4" s="80"/>
      <c r="D4" s="80"/>
      <c r="E4" s="80"/>
    </row>
    <row r="5" spans="1:10" ht="16.5" customHeight="1">
      <c r="A5" s="18"/>
      <c r="B5" s="86"/>
      <c r="C5" s="86"/>
      <c r="D5" s="86"/>
      <c r="E5" s="103" t="s">
        <v>101</v>
      </c>
      <c r="F5" s="103"/>
      <c r="G5" s="103"/>
      <c r="H5" s="103" t="s">
        <v>102</v>
      </c>
      <c r="I5" s="103"/>
      <c r="J5" s="103"/>
    </row>
    <row r="6" spans="1:10" ht="38.25" customHeight="1" thickBot="1">
      <c r="A6" s="18" t="s">
        <v>88</v>
      </c>
      <c r="B6" s="22" t="s">
        <v>110</v>
      </c>
      <c r="C6" s="22" t="s">
        <v>44</v>
      </c>
      <c r="D6" s="22" t="s">
        <v>60</v>
      </c>
      <c r="E6" s="22" t="s">
        <v>111</v>
      </c>
      <c r="F6" s="22" t="s">
        <v>107</v>
      </c>
      <c r="G6" s="22" t="s">
        <v>112</v>
      </c>
      <c r="H6" s="22" t="s">
        <v>111</v>
      </c>
      <c r="I6" s="22" t="s">
        <v>107</v>
      </c>
      <c r="J6" s="22" t="s">
        <v>112</v>
      </c>
    </row>
    <row r="7" spans="1:10" ht="23" customHeight="1">
      <c r="A7" s="12" t="s">
        <v>138</v>
      </c>
      <c r="B7" s="18" t="s">
        <v>80</v>
      </c>
      <c r="C7" s="18" t="s">
        <v>80</v>
      </c>
      <c r="D7" s="18" t="s">
        <v>80</v>
      </c>
      <c r="E7" s="13">
        <v>7326366</v>
      </c>
      <c r="F7" s="13">
        <v>0</v>
      </c>
      <c r="G7" s="13">
        <v>7326366</v>
      </c>
      <c r="H7" s="13">
        <v>29995652</v>
      </c>
      <c r="I7" s="13">
        <v>0</v>
      </c>
      <c r="J7" s="13">
        <v>29995652</v>
      </c>
    </row>
    <row r="8" spans="1:10" ht="23" customHeight="1">
      <c r="A8" s="12" t="s">
        <v>139</v>
      </c>
      <c r="B8" s="18" t="s">
        <v>80</v>
      </c>
      <c r="C8" s="18" t="s">
        <v>80</v>
      </c>
      <c r="D8" s="73">
        <v>0.2</v>
      </c>
      <c r="E8" s="13">
        <v>32876712</v>
      </c>
      <c r="F8" s="13"/>
      <c r="G8" s="13">
        <v>32876712</v>
      </c>
      <c r="H8" s="13">
        <v>1354520547</v>
      </c>
      <c r="I8" s="13"/>
      <c r="J8" s="13">
        <v>1354520547</v>
      </c>
    </row>
    <row r="9" spans="1:10" ht="23" customHeight="1">
      <c r="A9" s="12" t="s">
        <v>30</v>
      </c>
      <c r="B9" s="12"/>
      <c r="C9" s="12"/>
      <c r="D9" s="12"/>
      <c r="E9" s="13">
        <f>SUM(E7:E8)</f>
        <v>40203078</v>
      </c>
      <c r="F9" s="13">
        <v>0</v>
      </c>
      <c r="G9" s="13">
        <f>SUM(G7:G8)</f>
        <v>40203078</v>
      </c>
      <c r="H9" s="13">
        <f>SUM(H7:H8)</f>
        <v>1384516199</v>
      </c>
      <c r="I9" s="13">
        <f t="shared" ref="I9" si="0">SUM(I7)</f>
        <v>0</v>
      </c>
      <c r="J9" s="13">
        <f>SUM(J7:J8)</f>
        <v>1384516199</v>
      </c>
    </row>
    <row r="10" spans="1:10">
      <c r="A10" s="12" t="s">
        <v>31</v>
      </c>
      <c r="B10" s="12"/>
      <c r="C10" s="12"/>
      <c r="D10" s="12"/>
      <c r="E10" s="14"/>
      <c r="F10" s="14"/>
      <c r="G10" s="14"/>
      <c r="H10" s="14"/>
      <c r="I10" s="14"/>
      <c r="J10" s="14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rightToLeft="1" zoomScale="130" zoomScaleNormal="130" workbookViewId="0">
      <selection activeCell="I6" sqref="I6"/>
    </sheetView>
  </sheetViews>
  <sheetFormatPr defaultColWidth="9" defaultRowHeight="18.75"/>
  <cols>
    <col min="1" max="1" width="21.5" style="15" customWidth="1"/>
    <col min="2" max="2" width="13" style="15" customWidth="1"/>
    <col min="3" max="3" width="14.6875" style="15" customWidth="1"/>
    <col min="4" max="4" width="15.375" style="15" customWidth="1"/>
    <col min="5" max="5" width="20.875" style="15" customWidth="1"/>
    <col min="6" max="6" width="13" style="15" customWidth="1"/>
    <col min="7" max="7" width="15.8125" style="15" customWidth="1"/>
    <col min="8" max="8" width="15.375" style="15" customWidth="1"/>
    <col min="9" max="9" width="20.875" style="15" customWidth="1"/>
    <col min="10" max="10" width="9" style="9" customWidth="1"/>
    <col min="11" max="16384" width="9" style="9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81"/>
      <c r="I1" s="81"/>
    </row>
    <row r="2" spans="1:9">
      <c r="A2" s="81" t="s">
        <v>85</v>
      </c>
      <c r="B2" s="81"/>
      <c r="C2" s="81"/>
      <c r="D2" s="81"/>
      <c r="E2" s="81"/>
      <c r="F2" s="81"/>
      <c r="G2" s="81"/>
      <c r="H2" s="81"/>
      <c r="I2" s="81"/>
    </row>
    <row r="3" spans="1:9">
      <c r="A3" s="81" t="s">
        <v>86</v>
      </c>
      <c r="B3" s="81"/>
      <c r="C3" s="81"/>
      <c r="D3" s="81"/>
      <c r="E3" s="81"/>
      <c r="F3" s="81"/>
      <c r="G3" s="81"/>
      <c r="H3" s="81"/>
      <c r="I3" s="81"/>
    </row>
    <row r="4" spans="1:9">
      <c r="A4" s="80" t="s">
        <v>113</v>
      </c>
      <c r="B4" s="80"/>
      <c r="C4" s="80"/>
      <c r="D4" s="80"/>
      <c r="E4" s="80"/>
      <c r="F4" s="80"/>
      <c r="G4" s="80"/>
      <c r="H4" s="80"/>
      <c r="I4" s="80"/>
    </row>
    <row r="5" spans="1:9" ht="16.5" customHeight="1">
      <c r="B5" s="103" t="s">
        <v>101</v>
      </c>
      <c r="C5" s="103"/>
      <c r="D5" s="103"/>
      <c r="E5" s="103"/>
      <c r="F5" s="103" t="s">
        <v>102</v>
      </c>
      <c r="G5" s="103"/>
      <c r="H5" s="103"/>
      <c r="I5" s="103"/>
    </row>
    <row r="6" spans="1:9">
      <c r="A6" s="18" t="s">
        <v>88</v>
      </c>
      <c r="B6" s="11" t="s">
        <v>14</v>
      </c>
      <c r="C6" s="11" t="s">
        <v>114</v>
      </c>
      <c r="D6" s="11" t="s">
        <v>115</v>
      </c>
      <c r="E6" s="72" t="s">
        <v>116</v>
      </c>
      <c r="F6" s="11" t="s">
        <v>14</v>
      </c>
      <c r="G6" s="11" t="s">
        <v>16</v>
      </c>
      <c r="H6" s="11" t="s">
        <v>115</v>
      </c>
      <c r="I6" s="60" t="s">
        <v>116</v>
      </c>
    </row>
    <row r="7" spans="1:9" ht="23" customHeight="1">
      <c r="A7" s="12" t="s">
        <v>23</v>
      </c>
      <c r="B7" s="13">
        <v>6741832</v>
      </c>
      <c r="C7" s="13">
        <v>40363334254</v>
      </c>
      <c r="D7" s="13">
        <v>-31122048758</v>
      </c>
      <c r="E7" s="13">
        <v>9241285496</v>
      </c>
      <c r="F7" s="13">
        <v>6741832</v>
      </c>
      <c r="G7" s="13">
        <v>40363334254</v>
      </c>
      <c r="H7" s="13">
        <v>-31122048758</v>
      </c>
      <c r="I7" s="13">
        <v>9241285496</v>
      </c>
    </row>
    <row r="8" spans="1:9" ht="23" customHeight="1">
      <c r="A8" s="12" t="s">
        <v>24</v>
      </c>
      <c r="B8" s="13">
        <v>1002450</v>
      </c>
      <c r="C8" s="13">
        <v>2632354480</v>
      </c>
      <c r="D8" s="13">
        <v>-2401134561</v>
      </c>
      <c r="E8" s="13">
        <v>231219919</v>
      </c>
      <c r="F8" s="13">
        <v>1002450</v>
      </c>
      <c r="G8" s="13">
        <v>2632354480</v>
      </c>
      <c r="H8" s="13">
        <v>-2401134561</v>
      </c>
      <c r="I8" s="13">
        <v>231219919</v>
      </c>
    </row>
    <row r="9" spans="1:9" ht="23" customHeight="1">
      <c r="A9" s="12" t="s">
        <v>25</v>
      </c>
      <c r="B9" s="13">
        <v>2850867</v>
      </c>
      <c r="C9" s="13">
        <v>7432908164</v>
      </c>
      <c r="D9" s="13">
        <v>-5993242190</v>
      </c>
      <c r="E9" s="13">
        <v>1439665974</v>
      </c>
      <c r="F9" s="13">
        <v>2850867</v>
      </c>
      <c r="G9" s="13">
        <v>7432908164</v>
      </c>
      <c r="H9" s="13">
        <v>-5993242190</v>
      </c>
      <c r="I9" s="13">
        <v>1439665974</v>
      </c>
    </row>
    <row r="10" spans="1:9" ht="23" customHeight="1">
      <c r="A10" s="12" t="s">
        <v>27</v>
      </c>
      <c r="B10" s="13">
        <v>20218</v>
      </c>
      <c r="C10" s="13">
        <v>1022415030</v>
      </c>
      <c r="D10" s="13">
        <v>-1016123387</v>
      </c>
      <c r="E10" s="13">
        <v>6291643</v>
      </c>
      <c r="F10" s="13">
        <v>20218</v>
      </c>
      <c r="G10" s="13">
        <v>1022415030</v>
      </c>
      <c r="H10" s="13">
        <v>-1016123387</v>
      </c>
      <c r="I10" s="13">
        <v>6291643</v>
      </c>
    </row>
    <row r="11" spans="1:9" ht="23" customHeight="1">
      <c r="A11" s="12" t="s">
        <v>117</v>
      </c>
      <c r="B11" s="13">
        <v>200000</v>
      </c>
      <c r="C11" s="13">
        <v>2026230632</v>
      </c>
      <c r="D11" s="13">
        <v>-2024979606</v>
      </c>
      <c r="E11" s="13">
        <v>1251026</v>
      </c>
      <c r="F11" s="13">
        <v>200000</v>
      </c>
      <c r="G11" s="13">
        <v>2026230632</v>
      </c>
      <c r="H11" s="13">
        <v>-2024979606</v>
      </c>
      <c r="I11" s="13">
        <v>1251026</v>
      </c>
    </row>
    <row r="12" spans="1:9" ht="23" customHeight="1">
      <c r="A12" s="12" t="s">
        <v>29</v>
      </c>
      <c r="B12" s="13">
        <v>382313</v>
      </c>
      <c r="C12" s="13">
        <v>5075989380</v>
      </c>
      <c r="D12" s="13">
        <v>-5020098384</v>
      </c>
      <c r="E12" s="13">
        <v>55890996</v>
      </c>
      <c r="F12" s="13">
        <v>382313</v>
      </c>
      <c r="G12" s="13">
        <v>5075989380</v>
      </c>
      <c r="H12" s="13">
        <v>-5020098384</v>
      </c>
      <c r="I12" s="13">
        <v>55890996</v>
      </c>
    </row>
    <row r="13" spans="1:9" ht="23" customHeight="1">
      <c r="A13" s="12" t="s">
        <v>26</v>
      </c>
      <c r="B13" s="13">
        <v>41221</v>
      </c>
      <c r="C13" s="13">
        <v>536788064</v>
      </c>
      <c r="D13" s="13">
        <v>-532228182</v>
      </c>
      <c r="E13" s="13">
        <v>4559882</v>
      </c>
      <c r="F13" s="13">
        <v>41221</v>
      </c>
      <c r="G13" s="13">
        <v>536788064</v>
      </c>
      <c r="H13" s="13">
        <v>-532228182</v>
      </c>
      <c r="I13" s="13">
        <v>4559882</v>
      </c>
    </row>
    <row r="14" spans="1:9" ht="23" customHeight="1">
      <c r="A14" s="12" t="s">
        <v>30</v>
      </c>
      <c r="B14" s="13">
        <f>SUM(B7:B13)</f>
        <v>11238901</v>
      </c>
      <c r="C14" s="13">
        <f>SUM(C7:C13)</f>
        <v>59090020004</v>
      </c>
      <c r="D14" s="13">
        <f>SUM(D7:D13)</f>
        <v>-48109855068</v>
      </c>
      <c r="E14" s="13">
        <f>SUM(E7:E13)</f>
        <v>10980164936</v>
      </c>
      <c r="F14" s="13">
        <f t="shared" ref="F14:I14" si="0">SUM(F7:F13)</f>
        <v>11238901</v>
      </c>
      <c r="G14" s="13">
        <f t="shared" si="0"/>
        <v>59090020004</v>
      </c>
      <c r="H14" s="13">
        <f t="shared" si="0"/>
        <v>-48109855068</v>
      </c>
      <c r="I14" s="13">
        <f t="shared" si="0"/>
        <v>10980164936</v>
      </c>
    </row>
    <row r="15" spans="1:9" ht="23" customHeight="1">
      <c r="A15" s="12" t="s">
        <v>31</v>
      </c>
      <c r="B15" s="14"/>
      <c r="C15" s="14"/>
      <c r="D15" s="14"/>
      <c r="E15" s="14"/>
      <c r="F15" s="13"/>
      <c r="G15" s="14"/>
      <c r="H15" s="14"/>
      <c r="I15" s="14"/>
    </row>
    <row r="17" spans="1:9">
      <c r="A17" s="104" t="s">
        <v>118</v>
      </c>
      <c r="B17" s="105"/>
      <c r="C17" s="105"/>
      <c r="D17" s="105"/>
      <c r="E17" s="105"/>
      <c r="F17" s="105"/>
      <c r="G17" s="105"/>
      <c r="H17" s="105"/>
      <c r="I17" s="106"/>
    </row>
  </sheetData>
  <mergeCells count="8">
    <mergeCell ref="A1:I1"/>
    <mergeCell ref="A2:I2"/>
    <mergeCell ref="A3:I3"/>
    <mergeCell ref="A17:I17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rightToLeft="1" zoomScale="120" zoomScaleNormal="120" zoomScaleSheetLayoutView="106" workbookViewId="0">
      <selection sqref="A1:I1"/>
    </sheetView>
  </sheetViews>
  <sheetFormatPr defaultColWidth="9" defaultRowHeight="18.75"/>
  <cols>
    <col min="1" max="1" width="21.5" style="15" customWidth="1"/>
    <col min="2" max="2" width="13" style="15" customWidth="1"/>
    <col min="3" max="3" width="15.8125" style="15" customWidth="1"/>
    <col min="4" max="4" width="16.25" style="15" customWidth="1"/>
    <col min="5" max="5" width="24.125" style="15" customWidth="1"/>
    <col min="6" max="6" width="13" style="15" customWidth="1"/>
    <col min="7" max="7" width="15.8125" style="15" customWidth="1"/>
    <col min="8" max="8" width="16.25" style="15" customWidth="1"/>
    <col min="9" max="9" width="24.125" style="15" customWidth="1"/>
    <col min="10" max="10" width="9" style="9" customWidth="1"/>
    <col min="11" max="16384" width="9" style="9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81"/>
      <c r="I1" s="81"/>
    </row>
    <row r="2" spans="1:9">
      <c r="A2" s="81" t="s">
        <v>85</v>
      </c>
      <c r="B2" s="81"/>
      <c r="C2" s="81"/>
      <c r="D2" s="81"/>
      <c r="E2" s="81"/>
      <c r="F2" s="81"/>
      <c r="G2" s="81"/>
      <c r="H2" s="81"/>
      <c r="I2" s="81"/>
    </row>
    <row r="3" spans="1:9">
      <c r="A3" s="81" t="s">
        <v>86</v>
      </c>
      <c r="B3" s="81"/>
      <c r="C3" s="81"/>
      <c r="D3" s="81"/>
      <c r="E3" s="81"/>
      <c r="F3" s="81"/>
      <c r="G3" s="81"/>
      <c r="H3" s="81"/>
      <c r="I3" s="81"/>
    </row>
    <row r="4" spans="1:9">
      <c r="A4" s="80" t="s">
        <v>119</v>
      </c>
      <c r="B4" s="80"/>
      <c r="C4" s="80"/>
      <c r="D4" s="80"/>
    </row>
    <row r="5" spans="1:9" ht="16.5" customHeight="1">
      <c r="B5" s="86" t="s">
        <v>101</v>
      </c>
      <c r="C5" s="86"/>
      <c r="D5" s="86"/>
      <c r="E5" s="86"/>
      <c r="F5" s="103" t="s">
        <v>102</v>
      </c>
      <c r="G5" s="103"/>
      <c r="H5" s="103"/>
      <c r="I5" s="103"/>
    </row>
    <row r="6" spans="1:9" ht="53.25" customHeight="1">
      <c r="A6" s="18" t="s">
        <v>88</v>
      </c>
      <c r="B6" s="11" t="s">
        <v>14</v>
      </c>
      <c r="C6" s="11" t="s">
        <v>16</v>
      </c>
      <c r="D6" s="11" t="s">
        <v>115</v>
      </c>
      <c r="E6" s="11" t="s">
        <v>120</v>
      </c>
      <c r="F6" s="11" t="s">
        <v>14</v>
      </c>
      <c r="G6" s="11" t="s">
        <v>16</v>
      </c>
      <c r="H6" s="11" t="s">
        <v>115</v>
      </c>
      <c r="I6" s="11" t="s">
        <v>120</v>
      </c>
    </row>
    <row r="7" spans="1:9" ht="23" customHeight="1">
      <c r="A7" s="12" t="s">
        <v>23</v>
      </c>
      <c r="B7" s="13">
        <v>9528434</v>
      </c>
      <c r="C7" s="13">
        <v>60554783603</v>
      </c>
      <c r="D7" s="13">
        <v>-44001080728</v>
      </c>
      <c r="E7" s="13">
        <v>16553702875</v>
      </c>
      <c r="F7" s="13">
        <v>9528434</v>
      </c>
      <c r="G7" s="13">
        <v>72875998378</v>
      </c>
      <c r="H7" s="13">
        <v>-44001080728</v>
      </c>
      <c r="I7" s="13">
        <v>16553702875</v>
      </c>
    </row>
    <row r="8" spans="1:9" ht="23" customHeight="1">
      <c r="A8" s="12" t="s">
        <v>24</v>
      </c>
      <c r="B8" s="13">
        <v>18798468</v>
      </c>
      <c r="C8" s="13">
        <v>50360389704</v>
      </c>
      <c r="D8" s="13">
        <v>-45146500813</v>
      </c>
      <c r="E8" s="13">
        <v>5213888891</v>
      </c>
      <c r="F8" s="13">
        <v>18798468</v>
      </c>
      <c r="G8" s="13">
        <v>44267290728</v>
      </c>
      <c r="H8" s="13">
        <v>-45146500813</v>
      </c>
      <c r="I8" s="13">
        <v>5213888891</v>
      </c>
    </row>
    <row r="9" spans="1:9" ht="23" customHeight="1">
      <c r="A9" s="12" t="s">
        <v>25</v>
      </c>
      <c r="B9" s="13">
        <v>10895617</v>
      </c>
      <c r="C9" s="13">
        <v>32618459651</v>
      </c>
      <c r="D9" s="13">
        <v>-24094242860</v>
      </c>
      <c r="E9" s="13">
        <v>8524216791</v>
      </c>
      <c r="F9" s="13">
        <v>10895617</v>
      </c>
      <c r="G9" s="13">
        <v>23706949585</v>
      </c>
      <c r="H9" s="13">
        <v>-24094242860</v>
      </c>
      <c r="I9" s="13">
        <v>8524216791</v>
      </c>
    </row>
    <row r="10" spans="1:9" ht="23" customHeight="1">
      <c r="A10" s="12" t="s">
        <v>26</v>
      </c>
      <c r="B10" s="13">
        <v>2752347</v>
      </c>
      <c r="C10" s="13">
        <v>36172817641</v>
      </c>
      <c r="D10" s="13">
        <v>-35550096162</v>
      </c>
      <c r="E10" s="13">
        <v>622721479</v>
      </c>
      <c r="F10" s="13">
        <v>2752347</v>
      </c>
      <c r="G10" s="13">
        <v>35332328325</v>
      </c>
      <c r="H10" s="13">
        <v>-35550096162</v>
      </c>
      <c r="I10" s="13">
        <v>622721479</v>
      </c>
    </row>
    <row r="11" spans="1:9" ht="23" customHeight="1">
      <c r="A11" s="12" t="s">
        <v>27</v>
      </c>
      <c r="B11" s="13">
        <v>13111</v>
      </c>
      <c r="C11" s="13">
        <v>669191056</v>
      </c>
      <c r="D11" s="13">
        <v>-658937270</v>
      </c>
      <c r="E11" s="13">
        <v>10253786</v>
      </c>
      <c r="F11" s="13">
        <v>13111</v>
      </c>
      <c r="G11" s="13">
        <v>1203592025</v>
      </c>
      <c r="H11" s="13">
        <v>-658937270</v>
      </c>
      <c r="I11" s="13">
        <v>10253786</v>
      </c>
    </row>
    <row r="12" spans="1:9" ht="23" customHeight="1">
      <c r="A12" s="12" t="s">
        <v>28</v>
      </c>
      <c r="B12" s="13">
        <v>2026168</v>
      </c>
      <c r="C12" s="13">
        <v>38289420758</v>
      </c>
      <c r="D12" s="13">
        <v>-38117443503</v>
      </c>
      <c r="E12" s="13">
        <v>171977255</v>
      </c>
      <c r="F12" s="13">
        <v>2026168</v>
      </c>
      <c r="G12" s="13">
        <v>0</v>
      </c>
      <c r="H12" s="13">
        <v>-38117443503</v>
      </c>
      <c r="I12" s="13">
        <v>171977255</v>
      </c>
    </row>
    <row r="13" spans="1:9" ht="23" customHeight="1">
      <c r="A13" s="12" t="s">
        <v>29</v>
      </c>
      <c r="B13" s="13">
        <v>1512332</v>
      </c>
      <c r="C13" s="13">
        <v>20163165920</v>
      </c>
      <c r="D13" s="13">
        <v>-19868353515</v>
      </c>
      <c r="E13" s="13">
        <v>294812405</v>
      </c>
      <c r="F13" s="13">
        <v>1512332</v>
      </c>
      <c r="G13" s="13">
        <v>20235736091</v>
      </c>
      <c r="H13" s="13">
        <v>-19868353515</v>
      </c>
      <c r="I13" s="13">
        <v>294812405</v>
      </c>
    </row>
    <row r="14" spans="1:9" ht="23" customHeight="1">
      <c r="A14" s="12" t="s">
        <v>30</v>
      </c>
      <c r="B14" s="13">
        <f>SUM(B7:B13)</f>
        <v>45526477</v>
      </c>
      <c r="C14" s="13">
        <f t="shared" ref="C14:I14" si="0">SUM(C7:C13)</f>
        <v>238828228333</v>
      </c>
      <c r="D14" s="13">
        <f t="shared" si="0"/>
        <v>-207436654851</v>
      </c>
      <c r="E14" s="13">
        <f>SUM(E7:E13)</f>
        <v>31391573482</v>
      </c>
      <c r="F14" s="13">
        <f t="shared" si="0"/>
        <v>45526477</v>
      </c>
      <c r="G14" s="13">
        <f t="shared" si="0"/>
        <v>197621895132</v>
      </c>
      <c r="H14" s="13">
        <f t="shared" si="0"/>
        <v>-207436654851</v>
      </c>
      <c r="I14" s="13">
        <f t="shared" si="0"/>
        <v>31391573482</v>
      </c>
    </row>
    <row r="15" spans="1:9" ht="23" customHeight="1">
      <c r="A15" s="12" t="s">
        <v>31</v>
      </c>
      <c r="B15" s="62"/>
      <c r="C15" s="63"/>
      <c r="D15" s="63"/>
      <c r="E15" s="63"/>
      <c r="F15" s="62"/>
      <c r="G15" s="63"/>
      <c r="H15" s="63"/>
      <c r="I15" s="63"/>
    </row>
    <row r="18" spans="1:9">
      <c r="A18" s="107" t="s">
        <v>118</v>
      </c>
      <c r="B18" s="107"/>
      <c r="C18" s="107"/>
      <c r="D18" s="107"/>
      <c r="E18" s="107"/>
      <c r="F18" s="107"/>
      <c r="G18" s="107"/>
      <c r="H18" s="107"/>
      <c r="I18" s="107"/>
    </row>
  </sheetData>
  <mergeCells count="7">
    <mergeCell ref="A18:I18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"/>
  <sheetViews>
    <sheetView rightToLeft="1" zoomScale="120" zoomScaleNormal="120" zoomScaleSheetLayoutView="106" workbookViewId="0">
      <selection sqref="A1:K1"/>
    </sheetView>
  </sheetViews>
  <sheetFormatPr defaultColWidth="9" defaultRowHeight="18.75"/>
  <cols>
    <col min="1" max="1" width="21.5" style="15" customWidth="1"/>
    <col min="2" max="2" width="13" style="15" customWidth="1"/>
    <col min="3" max="5" width="14.3125" style="15" customWidth="1"/>
    <col min="6" max="6" width="16.875" style="15" customWidth="1"/>
    <col min="7" max="7" width="13" style="15" customWidth="1"/>
    <col min="8" max="10" width="14.3125" style="15" customWidth="1"/>
    <col min="11" max="11" width="16.875" style="15" customWidth="1"/>
    <col min="12" max="12" width="9" style="15" customWidth="1"/>
    <col min="13" max="16384" width="9" style="15"/>
  </cols>
  <sheetData>
    <row r="1" spans="1:11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1" t="s">
        <v>85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>
      <c r="A3" s="81" t="s">
        <v>86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5" spans="1:11">
      <c r="A5" s="80" t="s">
        <v>121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7" spans="1:11" ht="19.5" customHeight="1">
      <c r="A7" s="47"/>
      <c r="B7" s="103" t="s">
        <v>101</v>
      </c>
      <c r="C7" s="103"/>
      <c r="D7" s="103"/>
      <c r="E7" s="103"/>
      <c r="F7" s="103"/>
      <c r="G7" s="103" t="s">
        <v>102</v>
      </c>
      <c r="H7" s="103"/>
      <c r="I7" s="103"/>
      <c r="J7" s="103"/>
      <c r="K7" s="103"/>
    </row>
    <row r="8" spans="1:11" ht="19.5" customHeight="1">
      <c r="A8" s="81" t="s">
        <v>122</v>
      </c>
      <c r="B8" s="108" t="s">
        <v>123</v>
      </c>
      <c r="C8" s="108" t="s">
        <v>124</v>
      </c>
      <c r="D8" s="108" t="s">
        <v>125</v>
      </c>
      <c r="E8" s="108" t="s">
        <v>30</v>
      </c>
      <c r="F8" s="108"/>
      <c r="G8" s="108" t="s">
        <v>123</v>
      </c>
      <c r="H8" s="108" t="s">
        <v>124</v>
      </c>
      <c r="I8" s="108" t="s">
        <v>125</v>
      </c>
      <c r="J8" s="108" t="s">
        <v>30</v>
      </c>
      <c r="K8" s="108"/>
    </row>
    <row r="9" spans="1:11" ht="18.75" customHeight="1">
      <c r="A9" s="81"/>
      <c r="B9" s="109"/>
      <c r="C9" s="109"/>
      <c r="D9" s="109"/>
      <c r="E9" s="103"/>
      <c r="F9" s="103"/>
      <c r="G9" s="109"/>
      <c r="H9" s="109"/>
      <c r="I9" s="109"/>
      <c r="J9" s="103"/>
      <c r="K9" s="103"/>
    </row>
    <row r="10" spans="1:11" ht="28.5" customHeight="1">
      <c r="A10" s="86"/>
      <c r="B10" s="64" t="s">
        <v>126</v>
      </c>
      <c r="C10" s="64" t="s">
        <v>127</v>
      </c>
      <c r="D10" s="64" t="s">
        <v>127</v>
      </c>
      <c r="E10" s="65" t="s">
        <v>75</v>
      </c>
      <c r="F10" s="65" t="s">
        <v>128</v>
      </c>
      <c r="G10" s="64" t="s">
        <v>126</v>
      </c>
      <c r="H10" s="64" t="s">
        <v>127</v>
      </c>
      <c r="I10" s="64" t="s">
        <v>127</v>
      </c>
      <c r="J10" s="65" t="s">
        <v>75</v>
      </c>
      <c r="K10" s="65" t="s">
        <v>128</v>
      </c>
    </row>
    <row r="11" spans="1:11" ht="23" customHeight="1">
      <c r="A11" s="12" t="s">
        <v>23</v>
      </c>
      <c r="B11" s="14">
        <v>0</v>
      </c>
      <c r="C11" s="13">
        <v>16553702875</v>
      </c>
      <c r="D11" s="13">
        <v>9241285496</v>
      </c>
      <c r="E11" s="13">
        <v>25794988371</v>
      </c>
      <c r="F11" s="14">
        <v>60.64</v>
      </c>
      <c r="G11" s="14">
        <v>0</v>
      </c>
      <c r="H11" s="13">
        <v>16553702875</v>
      </c>
      <c r="I11" s="13">
        <v>9241285496</v>
      </c>
      <c r="J11" s="13">
        <v>25794988371</v>
      </c>
      <c r="K11" s="14">
        <v>60.64</v>
      </c>
    </row>
    <row r="12" spans="1:11" ht="23" customHeight="1">
      <c r="A12" s="12" t="s">
        <v>24</v>
      </c>
      <c r="B12" s="14">
        <v>0</v>
      </c>
      <c r="C12" s="13">
        <v>5213888891</v>
      </c>
      <c r="D12" s="13">
        <v>231219919</v>
      </c>
      <c r="E12" s="13">
        <v>5445108810</v>
      </c>
      <c r="F12" s="14">
        <v>12.8</v>
      </c>
      <c r="G12" s="14">
        <v>0</v>
      </c>
      <c r="H12" s="13">
        <v>5213888891</v>
      </c>
      <c r="I12" s="13">
        <v>231219919</v>
      </c>
      <c r="J12" s="13">
        <v>5445108810</v>
      </c>
      <c r="K12" s="14">
        <v>12.8</v>
      </c>
    </row>
    <row r="13" spans="1:11" ht="23" customHeight="1">
      <c r="A13" s="12" t="s">
        <v>25</v>
      </c>
      <c r="B13" s="14">
        <v>0</v>
      </c>
      <c r="C13" s="13">
        <v>8524216791</v>
      </c>
      <c r="D13" s="13">
        <v>1439665974</v>
      </c>
      <c r="E13" s="13">
        <v>9963882765</v>
      </c>
      <c r="F13" s="14">
        <v>23.42</v>
      </c>
      <c r="G13" s="14">
        <v>0</v>
      </c>
      <c r="H13" s="13">
        <v>8524216791</v>
      </c>
      <c r="I13" s="13">
        <v>1439665974</v>
      </c>
      <c r="J13" s="13">
        <v>9963882765</v>
      </c>
      <c r="K13" s="14">
        <v>23.42</v>
      </c>
    </row>
    <row r="14" spans="1:11" ht="23" customHeight="1">
      <c r="A14" s="12" t="s">
        <v>117</v>
      </c>
      <c r="B14" s="14">
        <v>0</v>
      </c>
      <c r="C14" s="13">
        <v>0</v>
      </c>
      <c r="D14" s="13">
        <v>1251026</v>
      </c>
      <c r="E14" s="13">
        <v>1251026</v>
      </c>
      <c r="F14" s="14">
        <v>0</v>
      </c>
      <c r="G14" s="14">
        <v>0</v>
      </c>
      <c r="H14" s="13">
        <v>0</v>
      </c>
      <c r="I14" s="13">
        <v>1251026</v>
      </c>
      <c r="J14" s="13">
        <v>1251026</v>
      </c>
      <c r="K14" s="14">
        <v>0</v>
      </c>
    </row>
    <row r="15" spans="1:11" ht="23" customHeight="1">
      <c r="A15" s="12" t="s">
        <v>26</v>
      </c>
      <c r="B15" s="14">
        <v>0</v>
      </c>
      <c r="C15" s="13">
        <v>622721479</v>
      </c>
      <c r="D15" s="13">
        <v>4559882</v>
      </c>
      <c r="E15" s="13">
        <v>627281361</v>
      </c>
      <c r="F15" s="14">
        <v>1.47</v>
      </c>
      <c r="G15" s="14">
        <v>0</v>
      </c>
      <c r="H15" s="13">
        <v>622721479</v>
      </c>
      <c r="I15" s="13">
        <v>4559882</v>
      </c>
      <c r="J15" s="13">
        <v>627281361</v>
      </c>
      <c r="K15" s="14">
        <v>1.47</v>
      </c>
    </row>
    <row r="16" spans="1:11" ht="23" customHeight="1">
      <c r="A16" s="12" t="s">
        <v>27</v>
      </c>
      <c r="B16" s="14">
        <v>0</v>
      </c>
      <c r="C16" s="13">
        <v>10253786</v>
      </c>
      <c r="D16" s="13">
        <v>6291643</v>
      </c>
      <c r="E16" s="13">
        <v>16545429</v>
      </c>
      <c r="F16" s="14">
        <v>0.04</v>
      </c>
      <c r="G16" s="14">
        <v>0</v>
      </c>
      <c r="H16" s="13">
        <v>10253786</v>
      </c>
      <c r="I16" s="13">
        <v>6291643</v>
      </c>
      <c r="J16" s="13">
        <v>16545429</v>
      </c>
      <c r="K16" s="14">
        <v>0.04</v>
      </c>
    </row>
    <row r="17" spans="1:11" ht="23" customHeight="1">
      <c r="A17" s="12" t="s">
        <v>28</v>
      </c>
      <c r="B17" s="14">
        <v>0</v>
      </c>
      <c r="C17" s="13">
        <v>171977255</v>
      </c>
      <c r="D17" s="13">
        <v>0</v>
      </c>
      <c r="E17" s="13">
        <v>171977255</v>
      </c>
      <c r="F17" s="14">
        <v>0.4</v>
      </c>
      <c r="G17" s="14">
        <v>0</v>
      </c>
      <c r="H17" s="13">
        <v>171977255</v>
      </c>
      <c r="I17" s="13">
        <v>0</v>
      </c>
      <c r="J17" s="13">
        <v>171977255</v>
      </c>
      <c r="K17" s="14">
        <v>0.4</v>
      </c>
    </row>
    <row r="18" spans="1:11" ht="23" customHeight="1">
      <c r="A18" s="12" t="s">
        <v>29</v>
      </c>
      <c r="B18" s="14">
        <v>0</v>
      </c>
      <c r="C18" s="13">
        <v>294812405</v>
      </c>
      <c r="D18" s="13">
        <v>55890996</v>
      </c>
      <c r="E18" s="13">
        <v>350703401</v>
      </c>
      <c r="F18" s="14">
        <v>0.82</v>
      </c>
      <c r="G18" s="14">
        <v>0</v>
      </c>
      <c r="H18" s="13">
        <v>294812405</v>
      </c>
      <c r="I18" s="13">
        <v>55890996</v>
      </c>
      <c r="J18" s="13">
        <v>350703401</v>
      </c>
      <c r="K18" s="14">
        <v>0.82</v>
      </c>
    </row>
    <row r="19" spans="1:11" ht="23" customHeight="1">
      <c r="A19" s="12" t="s">
        <v>30</v>
      </c>
      <c r="B19" s="14">
        <v>0</v>
      </c>
      <c r="C19" s="13">
        <f>SUM(C11:C18)</f>
        <v>31391573482</v>
      </c>
      <c r="D19" s="13">
        <f t="shared" ref="D19:F19" si="0">SUM(D11:D18)</f>
        <v>10980164936</v>
      </c>
      <c r="E19" s="13">
        <f t="shared" si="0"/>
        <v>42371738418</v>
      </c>
      <c r="F19" s="14">
        <f t="shared" si="0"/>
        <v>99.59</v>
      </c>
      <c r="G19" s="14">
        <v>0</v>
      </c>
      <c r="H19" s="13">
        <f>SUM(H11:H18)</f>
        <v>31391573482</v>
      </c>
      <c r="I19" s="13">
        <f t="shared" ref="I19:K19" si="1">SUM(I11:I18)</f>
        <v>10980164936</v>
      </c>
      <c r="J19" s="13">
        <f t="shared" si="1"/>
        <v>42371738418</v>
      </c>
      <c r="K19" s="14">
        <f t="shared" si="1"/>
        <v>99.59</v>
      </c>
    </row>
    <row r="20" spans="1:11" ht="23" customHeight="1">
      <c r="A20" s="12" t="s">
        <v>31</v>
      </c>
      <c r="B20" s="63"/>
      <c r="C20" s="63"/>
      <c r="D20" s="63"/>
      <c r="E20" s="63"/>
      <c r="F20" s="66"/>
      <c r="G20" s="63"/>
      <c r="H20" s="63"/>
      <c r="I20" s="63"/>
      <c r="J20" s="63"/>
      <c r="K20" s="63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rightToLeft="1" zoomScaleNormal="100" zoomScaleSheetLayoutView="106" workbookViewId="0">
      <selection sqref="A1:I1"/>
    </sheetView>
  </sheetViews>
  <sheetFormatPr defaultColWidth="9" defaultRowHeight="18.75"/>
  <cols>
    <col min="1" max="9" width="13" style="15" customWidth="1"/>
    <col min="10" max="10" width="9" style="9" customWidth="1"/>
    <col min="11" max="16384" width="9" style="9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81"/>
      <c r="I1" s="81"/>
    </row>
    <row r="2" spans="1:9">
      <c r="A2" s="81" t="s">
        <v>85</v>
      </c>
      <c r="B2" s="81"/>
      <c r="C2" s="81"/>
      <c r="D2" s="81"/>
      <c r="E2" s="81"/>
      <c r="F2" s="81"/>
      <c r="G2" s="81"/>
      <c r="H2" s="81"/>
      <c r="I2" s="81"/>
    </row>
    <row r="3" spans="1:9">
      <c r="A3" s="81" t="s">
        <v>86</v>
      </c>
      <c r="B3" s="81"/>
      <c r="C3" s="81"/>
      <c r="D3" s="81"/>
      <c r="E3" s="81"/>
      <c r="F3" s="81"/>
      <c r="G3" s="81"/>
      <c r="H3" s="81"/>
      <c r="I3" s="81"/>
    </row>
    <row r="4" spans="1:9">
      <c r="A4" s="80" t="s">
        <v>129</v>
      </c>
      <c r="B4" s="80"/>
      <c r="C4" s="80"/>
      <c r="D4" s="80"/>
      <c r="E4" s="80"/>
      <c r="F4" s="80"/>
      <c r="G4" s="80"/>
      <c r="H4" s="80"/>
      <c r="I4" s="80"/>
    </row>
    <row r="6" spans="1:9" ht="19.5" customHeight="1">
      <c r="A6" s="67"/>
      <c r="B6" s="103" t="s">
        <v>101</v>
      </c>
      <c r="C6" s="103"/>
      <c r="D6" s="103"/>
      <c r="E6" s="103"/>
      <c r="F6" s="103" t="s">
        <v>102</v>
      </c>
      <c r="G6" s="103"/>
      <c r="H6" s="103"/>
      <c r="I6" s="103"/>
    </row>
    <row r="7" spans="1:9" ht="20.25" customHeight="1">
      <c r="A7" s="110"/>
      <c r="B7" s="108" t="s">
        <v>130</v>
      </c>
      <c r="C7" s="108" t="s">
        <v>124</v>
      </c>
      <c r="D7" s="108" t="s">
        <v>125</v>
      </c>
      <c r="E7" s="108" t="s">
        <v>30</v>
      </c>
      <c r="F7" s="108" t="s">
        <v>130</v>
      </c>
      <c r="G7" s="108" t="s">
        <v>124</v>
      </c>
      <c r="H7" s="108" t="s">
        <v>125</v>
      </c>
      <c r="I7" s="108" t="s">
        <v>30</v>
      </c>
    </row>
    <row r="8" spans="1:9" ht="20.25" customHeight="1">
      <c r="A8" s="111"/>
      <c r="B8" s="109"/>
      <c r="C8" s="109"/>
      <c r="D8" s="109"/>
      <c r="E8" s="109"/>
      <c r="F8" s="109"/>
      <c r="G8" s="109"/>
      <c r="H8" s="109"/>
      <c r="I8" s="109"/>
    </row>
    <row r="9" spans="1:9">
      <c r="A9" s="111"/>
      <c r="B9" s="64" t="s">
        <v>126</v>
      </c>
      <c r="C9" s="64" t="s">
        <v>131</v>
      </c>
      <c r="D9" s="64" t="s">
        <v>127</v>
      </c>
      <c r="E9" s="103"/>
      <c r="F9" s="64" t="s">
        <v>127</v>
      </c>
      <c r="G9" s="64" t="s">
        <v>127</v>
      </c>
      <c r="H9" s="64" t="s">
        <v>127</v>
      </c>
      <c r="I9" s="103"/>
    </row>
    <row r="10" spans="1:9" ht="23" customHeight="1">
      <c r="A10" s="7" t="s">
        <v>30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 ht="23" customHeight="1">
      <c r="A11" s="68" t="s">
        <v>31</v>
      </c>
      <c r="B11" s="61"/>
      <c r="C11" s="61"/>
      <c r="D11" s="61"/>
      <c r="E11" s="61"/>
      <c r="F11" s="61"/>
      <c r="G11" s="61"/>
      <c r="H11" s="61"/>
      <c r="I11" s="61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rightToLeft="1" tabSelected="1" zoomScale="130" zoomScaleNormal="130" zoomScaleSheetLayoutView="106" workbookViewId="0">
      <selection activeCell="C11" sqref="C11"/>
    </sheetView>
  </sheetViews>
  <sheetFormatPr defaultColWidth="13" defaultRowHeight="18.75"/>
  <cols>
    <col min="1" max="1" width="14.125" style="15" bestFit="1" customWidth="1"/>
    <col min="2" max="2" width="13" style="15" customWidth="1"/>
    <col min="3" max="3" width="24.9375" style="15" customWidth="1"/>
    <col min="4" max="4" width="21.5625" style="15" customWidth="1"/>
    <col min="5" max="5" width="24.9375" style="15" customWidth="1"/>
    <col min="6" max="6" width="21.5625" style="15" customWidth="1"/>
    <col min="7" max="8" width="13" style="9" customWidth="1"/>
    <col min="9" max="16384" width="13" style="9"/>
  </cols>
  <sheetData>
    <row r="1" spans="1:7">
      <c r="A1" s="81" t="s">
        <v>1</v>
      </c>
      <c r="B1" s="81"/>
      <c r="C1" s="81"/>
      <c r="D1" s="81"/>
      <c r="E1" s="81"/>
      <c r="F1" s="81"/>
    </row>
    <row r="2" spans="1:7">
      <c r="A2" s="81" t="s">
        <v>85</v>
      </c>
      <c r="B2" s="81"/>
      <c r="C2" s="81"/>
      <c r="D2" s="81"/>
      <c r="E2" s="81"/>
      <c r="F2" s="81"/>
    </row>
    <row r="3" spans="1:7">
      <c r="A3" s="81" t="s">
        <v>86</v>
      </c>
      <c r="B3" s="81"/>
      <c r="C3" s="81"/>
      <c r="D3" s="81"/>
      <c r="E3" s="81"/>
      <c r="F3" s="81"/>
    </row>
    <row r="4" spans="1:7">
      <c r="A4" s="80" t="s">
        <v>132</v>
      </c>
      <c r="B4" s="80"/>
      <c r="C4" s="80"/>
      <c r="D4" s="80"/>
      <c r="E4" s="80"/>
      <c r="F4" s="80"/>
    </row>
    <row r="5" spans="1:7">
      <c r="A5" s="47"/>
      <c r="B5" s="47"/>
      <c r="C5" s="47"/>
      <c r="D5" s="47"/>
      <c r="E5" s="47"/>
      <c r="F5" s="47"/>
    </row>
    <row r="6" spans="1:7" ht="37.5" customHeight="1">
      <c r="A6" s="112" t="s">
        <v>133</v>
      </c>
      <c r="B6" s="112"/>
      <c r="C6" s="113" t="s">
        <v>101</v>
      </c>
      <c r="D6" s="113"/>
      <c r="E6" s="112" t="s">
        <v>102</v>
      </c>
      <c r="F6" s="112"/>
      <c r="G6" s="58"/>
    </row>
    <row r="7" spans="1:7" ht="59.25" customHeight="1">
      <c r="A7" s="69" t="s">
        <v>134</v>
      </c>
      <c r="B7" s="59" t="s">
        <v>72</v>
      </c>
      <c r="C7" s="59" t="s">
        <v>135</v>
      </c>
      <c r="D7" s="59" t="s">
        <v>136</v>
      </c>
      <c r="E7" s="59" t="s">
        <v>135</v>
      </c>
      <c r="F7" s="59" t="s">
        <v>136</v>
      </c>
      <c r="G7" s="15"/>
    </row>
    <row r="8" spans="1:7" ht="22.5" customHeight="1">
      <c r="A8" s="70"/>
      <c r="B8" s="70"/>
      <c r="C8" s="64" t="s">
        <v>126</v>
      </c>
      <c r="D8" s="70"/>
      <c r="E8" s="64" t="s">
        <v>126</v>
      </c>
      <c r="F8" s="70"/>
      <c r="G8" s="15"/>
    </row>
    <row r="9" spans="1:7" ht="23" customHeight="1">
      <c r="A9" s="12" t="s">
        <v>140</v>
      </c>
      <c r="B9" s="18" t="s">
        <v>142</v>
      </c>
      <c r="C9" s="13">
        <v>7326366</v>
      </c>
      <c r="D9" s="18" t="s">
        <v>80</v>
      </c>
      <c r="E9" s="13">
        <v>29995652</v>
      </c>
      <c r="F9" s="18" t="s">
        <v>80</v>
      </c>
    </row>
    <row r="10" spans="1:7" ht="23" customHeight="1">
      <c r="A10" s="12" t="s">
        <v>141</v>
      </c>
      <c r="B10" s="18" t="s">
        <v>143</v>
      </c>
      <c r="C10" s="13">
        <v>32876712</v>
      </c>
      <c r="D10" s="18" t="s">
        <v>80</v>
      </c>
      <c r="E10" s="13">
        <v>1354520547</v>
      </c>
      <c r="F10" s="18"/>
    </row>
    <row r="11" spans="1:7" ht="23" customHeight="1">
      <c r="A11" s="12" t="s">
        <v>30</v>
      </c>
      <c r="B11" s="12"/>
      <c r="C11" s="13">
        <f>SUM(C9:C10)</f>
        <v>40203078</v>
      </c>
      <c r="D11" s="12"/>
      <c r="E11" s="13">
        <f>SUM(E9:E10)</f>
        <v>1384516199</v>
      </c>
      <c r="F11" s="12"/>
    </row>
    <row r="12" spans="1:7" ht="23" customHeight="1">
      <c r="A12" s="68" t="s">
        <v>31</v>
      </c>
      <c r="B12" s="24"/>
      <c r="C12" s="61"/>
      <c r="D12" s="24"/>
      <c r="E12" s="61"/>
      <c r="F12" s="24"/>
      <c r="G12" s="15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rightToLeft="1" zoomScaleNormal="100" zoomScaleSheetLayoutView="106" workbookViewId="0">
      <selection activeCell="B14" sqref="B14"/>
    </sheetView>
  </sheetViews>
  <sheetFormatPr defaultColWidth="9" defaultRowHeight="18.75"/>
  <cols>
    <col min="1" max="1" width="16.9375" style="15" customWidth="1"/>
    <col min="2" max="2" width="27.875" style="15" customWidth="1"/>
    <col min="3" max="3" width="27.8125" style="15" customWidth="1"/>
    <col min="4" max="4" width="9" style="9" customWidth="1"/>
    <col min="5" max="16384" width="9" style="9"/>
  </cols>
  <sheetData>
    <row r="1" spans="1:3">
      <c r="A1" s="81" t="s">
        <v>1</v>
      </c>
      <c r="B1" s="81"/>
      <c r="C1" s="81"/>
    </row>
    <row r="2" spans="1:3">
      <c r="A2" s="81" t="s">
        <v>85</v>
      </c>
      <c r="B2" s="81"/>
      <c r="C2" s="81"/>
    </row>
    <row r="3" spans="1:3">
      <c r="A3" s="81" t="s">
        <v>86</v>
      </c>
      <c r="B3" s="81"/>
      <c r="C3" s="81"/>
    </row>
    <row r="4" spans="1:3">
      <c r="A4" s="80" t="s">
        <v>137</v>
      </c>
      <c r="B4" s="80"/>
      <c r="C4" s="80"/>
    </row>
    <row r="5" spans="1:3">
      <c r="A5" s="67"/>
      <c r="B5" s="70" t="s">
        <v>101</v>
      </c>
      <c r="C5" s="70" t="s">
        <v>102</v>
      </c>
    </row>
    <row r="6" spans="1:3" ht="16.5" customHeight="1">
      <c r="A6" s="110" t="s">
        <v>98</v>
      </c>
      <c r="B6" s="108" t="s">
        <v>75</v>
      </c>
      <c r="C6" s="108" t="s">
        <v>75</v>
      </c>
    </row>
    <row r="7" spans="1:3">
      <c r="A7" s="111"/>
      <c r="B7" s="103"/>
      <c r="C7" s="103"/>
    </row>
    <row r="8" spans="1:3" ht="23" customHeight="1">
      <c r="A8" s="12"/>
      <c r="B8" s="13"/>
      <c r="C8" s="13"/>
    </row>
    <row r="9" spans="1:3" ht="23" customHeight="1">
      <c r="A9" s="12"/>
      <c r="B9" s="13"/>
      <c r="C9" s="13"/>
    </row>
    <row r="10" spans="1:3" ht="23" customHeight="1">
      <c r="A10" s="12"/>
      <c r="B10" s="13"/>
      <c r="C10" s="13"/>
    </row>
    <row r="11" spans="1:3" ht="23" customHeight="1">
      <c r="A11" s="12" t="s">
        <v>31</v>
      </c>
      <c r="B11" s="14"/>
      <c r="C11" s="14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1</vt:lpstr>
      <vt:lpstr>درآمدها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2022-07-11T16:32:10Z</cp:lastPrinted>
  <dcterms:created xsi:type="dcterms:W3CDTF">2017-11-22T14:26:20Z</dcterms:created>
  <dcterms:modified xsi:type="dcterms:W3CDTF">2023-01-28T09:35:14Z</dcterms:modified>
</cp:coreProperties>
</file>