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صندوق توازن نوید\صورت وضعیت پرتفوی\"/>
    </mc:Choice>
  </mc:AlternateContent>
  <xr:revisionPtr revIDLastSave="0" documentId="13_ncr:1_{CCB0271B-6EFE-4D2B-A4FE-85A154A04FAA}" xr6:coauthVersionLast="47" xr6:coauthVersionMax="47" xr10:uidLastSave="{00000000-0000-0000-0000-000000000000}"/>
  <bookViews>
    <workbookView xWindow="-98" yWindow="-98" windowWidth="28996" windowHeight="15675" firstSheet="7" activeTab="12" xr2:uid="{00000000-000D-0000-FFFF-FFFF00000000}"/>
  </bookViews>
  <sheets>
    <sheet name="1" sheetId="16" r:id="rId1"/>
    <sheet name="درآمدها" sheetId="11" r:id="rId2"/>
    <sheet name=" سهام و صندوق‌های سرمایه‌گذاری" sheetId="1" r:id="rId3"/>
    <sheet name="اوراق" sheetId="3" r:id="rId4"/>
    <sheet name="سپرده" sheetId="2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Print_Area" localSheetId="2">' سهام و صندوق‌های سرمایه‌گذاری'!$A$1:$M$17</definedName>
    <definedName name="_xlnm.Print_Area" localSheetId="3">اوراق!$A$1:$S$10</definedName>
    <definedName name="_xlnm.Print_Area" localSheetId="10">'درآمد سرمایه گذاری در اوراق بها'!$A$1:$I$11</definedName>
    <definedName name="_xlnm.Print_Area" localSheetId="9">'درآمد سرمایه گذاری در سهام و ص '!$A$1:$K$18</definedName>
    <definedName name="_xlnm.Print_Area" localSheetId="8">'درآمد ناشی از تغییر قیمت اوراق '!$A$1:$I$17</definedName>
    <definedName name="_xlnm.Print_Area" localSheetId="7">'درآمد ناشی ازفروش'!$A$1:$I$15</definedName>
    <definedName name="_xlnm.Print_Area" localSheetId="1">درآمدها!$A$1:$S$11</definedName>
    <definedName name="_xlnm.Print_Area" localSheetId="12">'سایر درآمدها'!$A$1:$C$10</definedName>
    <definedName name="_xlnm.Print_Area" localSheetId="4">سپرده!$A$1:$J$18</definedName>
    <definedName name="_xlnm.Print_Area" localSheetId="6">'سود اوراق بهادار و سپرده بانکی'!$A$1:$J$9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H13" i="2"/>
  <c r="F13" i="2"/>
  <c r="C11" i="7"/>
  <c r="D18" i="5"/>
  <c r="E18" i="5"/>
  <c r="F18" i="5"/>
  <c r="G18" i="5"/>
  <c r="H18" i="5"/>
  <c r="I18" i="5"/>
  <c r="J18" i="5"/>
  <c r="K18" i="5"/>
  <c r="C18" i="5"/>
  <c r="D13" i="14"/>
  <c r="C13" i="14"/>
  <c r="E13" i="14"/>
  <c r="F13" i="14"/>
  <c r="G13" i="14"/>
  <c r="H13" i="14"/>
  <c r="I13" i="14"/>
  <c r="B13" i="14"/>
  <c r="I12" i="15"/>
  <c r="H12" i="15"/>
  <c r="G12" i="15"/>
  <c r="F12" i="15"/>
  <c r="E12" i="15"/>
  <c r="D12" i="15"/>
  <c r="C12" i="15"/>
  <c r="B12" i="15"/>
  <c r="M16" i="1"/>
  <c r="L16" i="1"/>
  <c r="K16" i="1"/>
  <c r="I16" i="1"/>
  <c r="H16" i="1"/>
  <c r="G16" i="1"/>
  <c r="F16" i="1"/>
  <c r="E16" i="1"/>
  <c r="D16" i="1"/>
  <c r="C16" i="1"/>
  <c r="B16" i="1"/>
  <c r="F10" i="11" l="1"/>
  <c r="G10" i="11"/>
  <c r="E11" i="7"/>
  <c r="J9" i="13"/>
  <c r="H9" i="13"/>
  <c r="E9" i="13"/>
  <c r="G9" i="13"/>
  <c r="H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<sst xmlns="http://schemas.openxmlformats.org/spreadsheetml/2006/main" count="300" uniqueCount="126">
  <si>
    <t>صندوق سرمایه گذاری اختصاصی بازارگردانی توازن نوید</t>
  </si>
  <si>
    <t xml:space="preserve">صورت وضعیت پرتفوی </t>
  </si>
  <si>
    <t>3-1- سرمایه‌گذاری در  سپرده‌ بانکی</t>
  </si>
  <si>
    <t>مشخصات حساب بانکی</t>
  </si>
  <si>
    <t>تغییرات طی دوره</t>
  </si>
  <si>
    <t>سپرده های بانکی</t>
  </si>
  <si>
    <t>شماره حساب</t>
  </si>
  <si>
    <t>نوع سپرده</t>
  </si>
  <si>
    <t>تاریخ افتتاح حساب</t>
  </si>
  <si>
    <t>نرخ سود علی الحساب</t>
  </si>
  <si>
    <t>مبلغ</t>
  </si>
  <si>
    <t>افزایش</t>
  </si>
  <si>
    <t>کاهش</t>
  </si>
  <si>
    <t>درصد به کل دارایی‌ها</t>
  </si>
  <si>
    <t>-</t>
  </si>
  <si>
    <t>864381038818901</t>
  </si>
  <si>
    <t>کوتاه مدت</t>
  </si>
  <si>
    <t>8644038818902</t>
  </si>
  <si>
    <t>جاری</t>
  </si>
  <si>
    <t>8644038818904</t>
  </si>
  <si>
    <t>جمع</t>
  </si>
  <si>
    <t/>
  </si>
  <si>
    <t xml:space="preserve"> صندوق سرمایه گذاری اختصاصی بازارگردانی توازن نوید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</si>
  <si>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</si>
  <si>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</si>
  <si>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</si>
  <si>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</si>
  <si>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</si>
  <si>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</si>
  <si>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</si>
  <si>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</si>
  <si>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</si>
  <si>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</si>
  <si>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</si>
  <si>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</si>
  <si>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صنایع کشاورزی و کود زنجان (زنجان)</t>
  </si>
  <si>
    <t>گروه توسعه هنر ایران (وهنر)</t>
  </si>
  <si>
    <t>پارند پایدار سپهر (پارند)</t>
  </si>
  <si>
    <t>نوع دوم کارا (کارا)</t>
  </si>
  <si>
    <t>اعتماد آفرین پارسیان (اعتماد)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</si>
  <si>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</si>
  <si>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</si>
  <si>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</si>
  <si>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</si>
  <si>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</si>
  <si>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</si>
  <si>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</si>
  <si>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</si>
  <si>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</si>
  <si>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</si>
  <si>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به ‌نام خدا</t>
  </si>
  <si>
    <t xml:space="preserve">صورت وضعیت پرتفوی
</t>
  </si>
  <si>
    <t>مدیر صندوق</t>
  </si>
  <si>
    <t xml:space="preserve">صورت وضعیت درآمدها 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</si>
  <si>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</si>
  <si>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</si>
  <si>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</si>
  <si>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</si>
  <si>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...</t>
  </si>
  <si>
    <t>یادداشت ....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</si>
  <si>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</si>
  <si>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</si>
  <si>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</si>
  <si>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</si>
  <si>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</si>
  <si>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</si>
  <si>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</si>
  <si>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 xml:space="preserve"> درآمد تخفیف کارمزد معاملات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</si>
  <si>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</si>
  <si>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</si>
  <si>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</si>
  <si>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</si>
  <si>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</si>
  <si>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</si>
  <si>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</si>
  <si>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</si>
  <si>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</si>
  <si>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</si>
  <si>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</si>
  <si>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</si>
  <si>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</si>
  <si>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</si>
  <si>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</si>
  <si>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</si>
  <si>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</si>
  <si>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</si>
  <si>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</si>
  <si>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</si>
  <si>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</si>
  <si>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</si>
  <si>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</si>
  <si>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</si>
  <si>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</si>
  <si>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</si>
  <si>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</si>
  <si>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</si>
  <si>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</si>
  <si>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</si>
  <si>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</si>
  <si>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</si>
  <si>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</si>
  <si>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</si>
  <si>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درآمد ناشی از تغییر قیمت اوراق بهادار</t>
  </si>
  <si>
    <t>سود و زیان ناشی از تغییر قیمت</t>
  </si>
  <si>
    <t>حساب کوتاه مدت سامان</t>
  </si>
  <si>
    <t>زنجان- سامان 890001 -112</t>
  </si>
  <si>
    <t>864311238818901</t>
  </si>
  <si>
    <t>سپرده سرمایه گذاری</t>
  </si>
  <si>
    <t>سود گواهی سپرده بانکی-بلند مدت</t>
  </si>
  <si>
    <t>1401/04/01</t>
  </si>
  <si>
    <t>1403/04/01</t>
  </si>
  <si>
    <t>حساب بلند مدت سامان</t>
  </si>
  <si>
    <t>‪۸۶۴۳۱۱۲۳۸۸۱۸۹۰۱‬</t>
  </si>
  <si>
    <t>ثبات ویستا (ثبات)</t>
  </si>
  <si>
    <t xml:space="preserve">برای ماه منتهی به 1401/09/30
</t>
  </si>
  <si>
    <t>برای ماه منتهی به  1401/09/30</t>
  </si>
  <si>
    <t>1401/09/01</t>
  </si>
  <si>
    <t>1401/09/30</t>
  </si>
  <si>
    <t>برای ماه منتهی به 1401/09/30</t>
  </si>
  <si>
    <t>از 1401/09/01 تا  1401/09/30</t>
  </si>
  <si>
    <t>از ابتدای سال مالی تا 1401/09/30</t>
  </si>
  <si>
    <t>بیمه میهن (میهن)</t>
  </si>
  <si>
    <t>سود  سپرده بانکی-کوتاه مدت</t>
  </si>
  <si>
    <t>جاری زنجان- سامان 18902-40</t>
  </si>
  <si>
    <t>کوتاه مدت8901-810</t>
  </si>
  <si>
    <t>جاری  وهنر سامان 18904-40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</si>
</sst>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18">
    <font>
      <sz val="11"/>
      <color theme="1"/>
      <name val="Calibri"/>
      <family val="2"/>
      <scheme val="minor"/>
    </font>
    <font>
      <sz val="10"/>
      <color theme="1"/>
      <name val="Parastoo"/>
      <family val="2"/>
    </font>
    <font>
      <sz val="12"/>
      <color rgb="FF0062AC"/>
      <name val="Parastoo"/>
      <family val="2"/>
    </font>
    <font>
      <sz val="11"/>
      <color theme="1"/>
      <name val="Parastoo"/>
      <family val="2"/>
    </font>
    <font>
      <sz val="20"/>
      <color theme="1"/>
      <name val="Parastoo"/>
      <family val="2"/>
    </font>
    <font>
      <sz val="8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8"/>
      <color theme="1"/>
      <name val="B Mitra"/>
      <charset val="178"/>
    </font>
    <font>
      <sz val="20"/>
      <color theme="1"/>
      <name val="B Mitra"/>
      <charset val="178"/>
    </font>
    <font>
      <sz val="16"/>
      <color theme="1"/>
      <name val="B Mitra"/>
      <charset val="178"/>
    </font>
    <font>
      <sz val="11"/>
      <color theme="1"/>
      <name val="B Zar"/>
      <charset val="178"/>
    </font>
    <font>
      <sz val="11"/>
      <color rgb="FF0062AC"/>
      <name val="B Zar"/>
      <charset val="178"/>
    </font>
    <font>
      <sz val="11"/>
      <color rgb="FF000000"/>
      <name val="B Zar"/>
      <charset val="178"/>
    </font>
    <font>
      <sz val="8"/>
      <name val="Calibri"/>
      <family val="2"/>
      <scheme val="minor"/>
    </font>
    <font>
      <sz val="8"/>
      <color theme="1"/>
      <name val="B Nazanin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0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 readingOrder="2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164" fontId="13" fillId="0" borderId="0" xfId="0" applyNumberFormat="1" applyFont="1" applyFill="1" applyBorder="1" applyAlignment="1">
      <alignment horizontal="center" vertical="center" readingOrder="2"/>
    </xf>
    <xf numFmtId="165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 readingOrder="1"/>
    </xf>
    <xf numFmtId="49" fontId="5" fillId="0" borderId="0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vertical="center" readingOrder="2"/>
    </xf>
    <xf numFmtId="0" fontId="13" fillId="0" borderId="1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 readingOrder="2"/>
    </xf>
    <xf numFmtId="164" fontId="15" fillId="0" borderId="0" xfId="0" applyNumberFormat="1" applyFont="1" applyFill="1" applyBorder="1" applyAlignment="1">
      <alignment horizontal="center" vertical="center" readingOrder="2"/>
    </xf>
    <xf numFmtId="165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1"/>
    </xf>
    <xf numFmtId="0" fontId="15" fillId="0" borderId="2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/>
    <xf numFmtId="0" fontId="13" fillId="0" borderId="2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9" fontId="13" fillId="3" borderId="12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readingOrder="2"/>
    </xf>
    <xf numFmtId="164" fontId="13" fillId="3" borderId="11" xfId="0" applyNumberFormat="1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readingOrder="2"/>
    </xf>
    <xf numFmtId="0" fontId="13" fillId="0" borderId="2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readingOrder="2"/>
    </xf>
    <xf numFmtId="0" fontId="13" fillId="0" borderId="4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0" fontId="13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3" fontId="13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21"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9" displayName="Table9" ref="A6:E10" headerRowCount="0" headerRowDxfId="120" dataDxfId="119" totalsRowDxfId="118">
  <tableColumns count="5">
    <tableColumn id="1" xr3:uid="{00000000-0010-0000-0300-000001000000}" name="درآمد حاصل از سرمایه­گذاری در سهام و حق تقدم سهام و صندوق‌های سرمایه‌گذاری" dataDxfId="117"/>
    <tableColumn id="2" xr3:uid="{00000000-0010-0000-0300-000002000000}" name="1-2" dataDxfId="116"/>
    <tableColumn id="3" xr3:uid="{00000000-0010-0000-0300-000003000000}" name="-4370331819.0000" dataDxfId="115"/>
    <tableColumn id="4" xr3:uid="{00000000-0010-0000-0300-000004000000}" name="100.80" dataDxfId="114"/>
    <tableColumn id="5" xr3:uid="{00000000-0010-0000-0300-000005000000}" name="-3.41" dataDxfId="11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8:C9" headerRowCount="0" headerRowDxfId="26" dataDxfId="25" totalsRowDxfId="24">
  <tableColumns count="3">
    <tableColumn id="1" xr3:uid="{00000000-0010-0000-0900-000001000000}" name=" درآمد تخفیف کارمزد معاملات" dataDxfId="23"/>
    <tableColumn id="2" xr3:uid="{00000000-0010-0000-0900-000002000000}" name="34494931" dataDxfId="22"/>
    <tableColumn id="3" xr3:uid="{00000000-0010-0000-0900-000003000000}" name="41427104" dataDxfId="2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6" headerRowCount="0" headerRowDxfId="112" dataDxfId="111" totalsRowDxfId="110">
  <tableColumns count="13">
    <tableColumn id="1" xr3:uid="{00000000-0010-0000-0000-000001000000}" name="صنایع کشاورزی و کود زنجان (زنجان)" dataDxfId="109"/>
    <tableColumn id="2" xr3:uid="{00000000-0010-0000-0000-000002000000}" name="18556769" dataDxfId="108"/>
    <tableColumn id="3" xr3:uid="{00000000-0010-0000-0000-000003000000}" name="50879902422" dataDxfId="107"/>
    <tableColumn id="4" xr3:uid="{00000000-0010-0000-0000-000004000000}" name="49212235185" dataDxfId="106"/>
    <tableColumn id="5" xr3:uid="{00000000-0010-0000-0000-000005000000}" name="3619267" dataDxfId="105"/>
    <tableColumn id="6" xr3:uid="{00000000-0010-0000-0000-000006000000}" name="10085851975" dataDxfId="104"/>
    <tableColumn id="7" xr3:uid="{00000000-0010-0000-0000-000007000000}" name="3733745" dataDxfId="103"/>
    <tableColumn id="8" xr3:uid="{00000000-0010-0000-0000-000008000000}" name="10260573266" dataDxfId="102"/>
    <tableColumn id="9" xr3:uid="{00000000-0010-0000-0000-000009000000}" name="18442291" dataDxfId="101"/>
    <tableColumn id="10" xr3:uid="{00000000-0010-0000-0000-00000A000000}" name="2,467" dataDxfId="100"/>
    <tableColumn id="11" xr3:uid="{00000000-0010-0000-0000-00000B000000}" name="50705181131" dataDxfId="99"/>
    <tableColumn id="12" xr3:uid="{00000000-0010-0000-0000-00000C000000}" name="45462554078" dataDxfId="1"/>
    <tableColumn id="13" xr3:uid="{00000000-0010-0000-0000-00000D000000}" name="34.96" dataDxfId="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98" dataDxfId="97" totalsRowDxfId="96">
  <tableColumns count="19">
    <tableColumn id="1" xr3:uid="{00000000-0010-0000-0100-000001000000}" name="جمع" dataDxfId="95"/>
    <tableColumn id="2" xr3:uid="{00000000-0010-0000-0100-000002000000}" name="Column2" dataDxfId="94"/>
    <tableColumn id="3" xr3:uid="{00000000-0010-0000-0100-000003000000}" name="Column3" dataDxfId="93"/>
    <tableColumn id="4" xr3:uid="{00000000-0010-0000-0100-000004000000}" name="Column4" dataDxfId="92"/>
    <tableColumn id="5" xr3:uid="{00000000-0010-0000-0100-000005000000}" name="Column5" dataDxfId="91"/>
    <tableColumn id="6" xr3:uid="{00000000-0010-0000-0100-000006000000}" name="Column6" dataDxfId="90"/>
    <tableColumn id="7" xr3:uid="{00000000-0010-0000-0100-000007000000}" name="Column7" dataDxfId="89"/>
    <tableColumn id="8" xr3:uid="{00000000-0010-0000-0100-000008000000}" name="0" dataDxfId="88"/>
    <tableColumn id="9" xr3:uid="{00000000-0010-0000-0100-000009000000}" name="Column9" dataDxfId="87"/>
    <tableColumn id="10" xr3:uid="{00000000-0010-0000-0100-00000A000000}" name="Column10" dataDxfId="86"/>
    <tableColumn id="11" xr3:uid="{00000000-0010-0000-0100-00000B000000}" name="Column11" dataDxfId="85"/>
    <tableColumn id="12" xr3:uid="{00000000-0010-0000-0100-00000C000000}" name="Column12" dataDxfId="84"/>
    <tableColumn id="13" xr3:uid="{00000000-0010-0000-0100-00000D000000}" name="Column13" dataDxfId="83"/>
    <tableColumn id="14" xr3:uid="{00000000-0010-0000-0100-00000E000000}" name="Column14" dataDxfId="82"/>
    <tableColumn id="15" xr3:uid="{00000000-0010-0000-0100-00000F000000}" name="Column15" dataDxfId="81"/>
    <tableColumn id="16" xr3:uid="{00000000-0010-0000-0100-000010000000}" name="Column16" dataDxfId="80"/>
    <tableColumn id="17" xr3:uid="{00000000-0010-0000-0100-000011000000}" name="Column17" dataDxfId="79"/>
    <tableColumn id="18" xr3:uid="{00000000-0010-0000-0100-000012000000}" name="Column18" dataDxfId="78"/>
    <tableColumn id="19" xr3:uid="{00000000-0010-0000-0100-000013000000}" name="Column19" dataDxfId="7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0:J13" headerRowCount="0" headerRowDxfId="76" dataDxfId="75" totalsRowDxfId="74">
  <tableColumns count="10">
    <tableColumn id="1" xr3:uid="{00000000-0010-0000-0200-000001000000}" name="زنجان- سامان 890001 -112" dataDxfId="73"/>
    <tableColumn id="2" xr3:uid="{00000000-0010-0000-0200-000002000000}" name="864311238818901" dataDxfId="72"/>
    <tableColumn id="3" xr3:uid="{00000000-0010-0000-0200-000003000000}" name="سپرده سرمایه‌گذاری" dataDxfId="71"/>
    <tableColumn id="4" xr3:uid="{00000000-0010-0000-0200-000004000000}" name="-" dataDxfId="70"/>
    <tableColumn id="5" xr3:uid="{00000000-0010-0000-0200-000005000000}" name="Column5" dataDxfId="69"/>
    <tableColumn id="6" xr3:uid="{00000000-0010-0000-0200-000006000000}" name="0" dataDxfId="68"/>
    <tableColumn id="7" xr3:uid="{00000000-0010-0000-0200-000007000000}" name="Column7" dataDxfId="67"/>
    <tableColumn id="8" xr3:uid="{00000000-0010-0000-0200-000008000000}" name="Column8" dataDxfId="66"/>
    <tableColumn id="9" xr3:uid="{00000000-0010-0000-0200-000009000000}" name="Column9" dataDxfId="65"/>
    <tableColumn id="10" xr3:uid="{00000000-0010-0000-0200-00000A000000}" name="0.00" dataDxfId="6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9:J9" headerRowCount="0" headerRowDxfId="63" dataDxfId="62" totalsRowDxfId="61">
  <tableColumns count="10">
    <tableColumn id="1" xr3:uid="{00000000-0010-0000-0400-000001000000}" name="جمع" dataDxfId="60"/>
    <tableColumn id="2" xr3:uid="{00000000-0010-0000-0400-000002000000}" name="Column2" dataDxfId="59"/>
    <tableColumn id="3" xr3:uid="{00000000-0010-0000-0400-000003000000}" name="Column3" dataDxfId="58"/>
    <tableColumn id="4" xr3:uid="{00000000-0010-0000-0400-000004000000}" name="Column4" dataDxfId="57"/>
    <tableColumn id="5" xr3:uid="{00000000-0010-0000-0400-000005000000}" name="0" dataDxfId="56">
      <calculatedColumnFormula>SUM(E7:E8)</calculatedColumnFormula>
    </tableColumn>
    <tableColumn id="6" xr3:uid="{00000000-0010-0000-0400-000006000000}" name="Column6" dataDxfId="55"/>
    <tableColumn id="7" xr3:uid="{00000000-0010-0000-0400-000007000000}" name="Column7" dataDxfId="54">
      <calculatedColumnFormula>SUM(G7:G8)</calculatedColumnFormula>
    </tableColumn>
    <tableColumn id="8" xr3:uid="{00000000-0010-0000-0400-000008000000}" name="Column8" dataDxfId="53">
      <calculatedColumnFormula>SUM(H7:H8)</calculatedColumnFormula>
    </tableColumn>
    <tableColumn id="9" xr3:uid="{00000000-0010-0000-0400-000009000000}" name="Column9" dataDxfId="52"/>
    <tableColumn id="10" xr3:uid="{00000000-0010-0000-0400-00000A000000}" name="Column10" dataDxfId="51">
      <calculatedColumnFormula>SUM(J7:J8)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7:I12" headerRowCount="0" headerRowDxfId="50" dataDxfId="49" totalsRowDxfId="48">
  <tableColumns count="9">
    <tableColumn id="1" xr3:uid="{00000000-0010-0000-0500-000001000000}" name="صنایع کشاورزی و کود زنجان (زنجان)" dataDxfId="47"/>
    <tableColumn id="2" xr3:uid="{00000000-0010-0000-0500-000002000000}" name="3733745" dataDxfId="46"/>
    <tableColumn id="3" xr3:uid="{00000000-0010-0000-0500-000003000000}" name="10463116281" dataDxfId="45"/>
    <tableColumn id="4" xr3:uid="{00000000-0010-0000-0500-000004000000}" name="-10260573266.0000" dataDxfId="44"/>
    <tableColumn id="5" xr3:uid="{00000000-0010-0000-0500-000005000000}" name="202543015.0000" dataDxfId="43"/>
    <tableColumn id="6" xr3:uid="{00000000-0010-0000-0500-000006000000}" name="4588774" dataDxfId="42"/>
    <tableColumn id="7" xr3:uid="{00000000-0010-0000-0500-000007000000}" name="12741701120" dataDxfId="41"/>
    <tableColumn id="8" xr3:uid="{00000000-0010-0000-0500-000008000000}" name="-12605810534.0000" dataDxfId="40"/>
    <tableColumn id="9" xr3:uid="{00000000-0010-0000-0500-000009000000}" name="135890586.0000" dataDxfId="3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007B20-7995-418C-A0D4-DFE71FC5866D}" name="Table615" displayName="Table615" ref="A7:I13" headerRowCount="0">
  <tableColumns count="9">
    <tableColumn id="1" xr3:uid="{EDE27305-FBEA-4B45-8F8D-EBD8C3487175}" name="بیمه میهن (میهن)" dataDxfId="20"/>
    <tableColumn id="2" xr3:uid="{B350B993-29EC-46DF-86E3-5444CFC218D8}" name="15820266" dataDxfId="19"/>
    <tableColumn id="3" xr3:uid="{97AB2233-29F0-45DC-84D9-46E7D3178A6B}" name="72875998378" dataDxfId="18"/>
    <tableColumn id="4" xr3:uid="{610B7C22-4E2C-49D7-B8F0-B22CB5A7FEFC}" name="-59064079578" dataDxfId="17"/>
    <tableColumn id="5" xr3:uid="{467E9E33-C5B1-454A-AACA-CEC9A80E58BE}" name="13811918800" dataDxfId="16"/>
    <tableColumn id="6" xr3:uid="{0867FD29-93E7-4904-A2B2-D83B4726A015}" name="Column6" dataDxfId="15"/>
    <tableColumn id="7" xr3:uid="{447FAAB5-97CA-4F7F-9868-278E54680436}" name="0" dataDxfId="14"/>
    <tableColumn id="8" xr3:uid="{F8AA0F93-B8C8-4846-AF55-4738C7905CAE}" name="Column8" dataDxfId="13"/>
    <tableColumn id="9" xr3:uid="{95F75FED-67BA-4A9C-BA04-F271B687026C}" name="Column9" dataDxfId="1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93CF664-A51C-4ED9-A128-4DEDAB8590B6}" name="Table717" displayName="Table717" ref="A11:K18" headerRowCount="0">
  <tableColumns count="11">
    <tableColumn id="1" xr3:uid="{1631B59E-F53F-40BF-96C1-56EC821AA2F0}" name="بیمه میهن (میهن)" dataDxfId="11"/>
    <tableColumn id="2" xr3:uid="{BA0C77CA-D333-4D93-A16D-E8914068C913}" name="0"/>
    <tableColumn id="3" xr3:uid="{91685A63-85AD-467A-B576-AAE4889B237B}" name="13811918800" dataDxfId="10"/>
    <tableColumn id="4" xr3:uid="{B98E71B4-CEB8-4150-9A1F-F1911AF3F1EE}" name="Column4" dataDxfId="9"/>
    <tableColumn id="5" xr3:uid="{6433E0DE-FB86-4EAD-9E56-7335F4BF4F15}" name="Column5" dataDxfId="4"/>
    <tableColumn id="6" xr3:uid="{4139F3CC-4D90-4E5C-B87F-16F24EE8B474}" name="65.94" dataDxfId="2"/>
    <tableColumn id="7" xr3:uid="{4DA8320B-6FB6-48B7-BAE4-FDEC6C1A3D8A}" name="Column7" dataDxfId="3"/>
    <tableColumn id="8" xr3:uid="{BBBA9F65-5700-4DB2-91B5-9EF2E6E003E9}" name="Column8" dataDxfId="8"/>
    <tableColumn id="9" xr3:uid="{D4236ADD-984B-4E02-8F85-193F149F41CC}" name="Column9" dataDxfId="7"/>
    <tableColumn id="10" xr3:uid="{A7D4776F-B436-42D8-8EEA-6ED761D95FBC}" name="Column10" dataDxfId="6"/>
    <tableColumn id="11" xr3:uid="{EFF8AA3A-3606-4DB9-A6DC-0B99277E1BFC}" name="205.79" dataDxfId="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0:I10" headerRowCount="0" headerRowDxfId="38" dataDxfId="37" totalsRowDxfId="36">
  <tableColumns count="9">
    <tableColumn id="1" xr3:uid="{00000000-0010-0000-0800-000001000000}" name="جمع" dataDxfId="35"/>
    <tableColumn id="2" xr3:uid="{00000000-0010-0000-0800-000002000000}" name="0" dataDxfId="34"/>
    <tableColumn id="3" xr3:uid="{00000000-0010-0000-0800-000003000000}" name="Column3" dataDxfId="33"/>
    <tableColumn id="4" xr3:uid="{00000000-0010-0000-0800-000004000000}" name="Column4" dataDxfId="32"/>
    <tableColumn id="5" xr3:uid="{00000000-0010-0000-0800-000005000000}" name="Column5" dataDxfId="31"/>
    <tableColumn id="6" xr3:uid="{00000000-0010-0000-0800-000006000000}" name="Column6" dataDxfId="30"/>
    <tableColumn id="7" xr3:uid="{00000000-0010-0000-0800-000007000000}" name="Column7" dataDxfId="29"/>
    <tableColumn id="8" xr3:uid="{00000000-0010-0000-0800-000008000000}" name="Column8" dataDxfId="28"/>
    <tableColumn id="9" xr3:uid="{00000000-0010-0000-0800-000009000000}" name="Column9" dataDxfId="2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rightToLeft="1" zoomScale="110" zoomScaleNormal="110" zoomScaleSheetLayoutView="100" workbookViewId="0">
      <selection activeCell="A20" sqref="A20:I23"/>
    </sheetView>
  </sheetViews>
  <sheetFormatPr defaultRowHeight="14.25"/>
  <sheetData>
    <row r="1" spans="1:17" ht="16.5">
      <c r="A1" s="10"/>
      <c r="B1" s="10"/>
      <c r="C1" s="10"/>
      <c r="D1" s="10"/>
      <c r="E1" s="10"/>
      <c r="F1" s="10"/>
      <c r="G1" s="10"/>
      <c r="H1" s="10"/>
      <c r="I1" s="10"/>
    </row>
    <row r="2" spans="1:17" ht="16.5">
      <c r="A2" s="10"/>
      <c r="B2" s="10"/>
      <c r="C2" s="10"/>
      <c r="D2" s="10"/>
      <c r="E2" s="10"/>
      <c r="F2" s="10"/>
      <c r="G2" s="10"/>
      <c r="H2" s="10"/>
      <c r="I2" s="10"/>
    </row>
    <row r="3" spans="1:17" ht="26.65">
      <c r="A3" s="10"/>
      <c r="B3" s="10"/>
      <c r="C3" s="10"/>
      <c r="D3" s="69" t="s">
        <v>50</v>
      </c>
      <c r="E3" s="66"/>
      <c r="F3" s="66"/>
      <c r="G3" s="10"/>
      <c r="H3" s="10"/>
      <c r="I3" s="10"/>
    </row>
    <row r="4" spans="1:17" ht="16.5">
      <c r="A4" s="10"/>
      <c r="B4" s="10"/>
      <c r="C4" s="10"/>
      <c r="D4" s="10"/>
      <c r="E4" s="10"/>
      <c r="F4" s="10"/>
      <c r="G4" s="10"/>
      <c r="H4" s="10"/>
      <c r="I4" s="10"/>
    </row>
    <row r="5" spans="1:17" ht="16.5">
      <c r="A5" s="10"/>
      <c r="B5" s="10"/>
      <c r="C5" s="10"/>
      <c r="D5" s="10"/>
      <c r="E5" s="10"/>
      <c r="F5" s="10"/>
      <c r="G5" s="10"/>
      <c r="H5" s="10"/>
      <c r="I5" s="10"/>
    </row>
    <row r="6" spans="1:17" ht="15" customHeight="1">
      <c r="A6" s="11"/>
      <c r="B6" s="11"/>
      <c r="C6" s="11"/>
      <c r="D6" s="11"/>
      <c r="E6" s="11"/>
      <c r="F6" s="11"/>
      <c r="G6" s="11"/>
      <c r="H6" s="11"/>
      <c r="I6" s="11"/>
      <c r="J6" s="6"/>
      <c r="K6" s="6"/>
      <c r="L6" s="6"/>
      <c r="M6" s="6"/>
      <c r="N6" s="6"/>
      <c r="O6" s="6"/>
      <c r="P6" s="6"/>
      <c r="Q6" s="6"/>
    </row>
    <row r="7" spans="1:17" ht="15" customHeight="1">
      <c r="A7" s="11"/>
      <c r="B7" s="11"/>
      <c r="C7" s="11"/>
      <c r="D7" s="11"/>
      <c r="E7" s="11"/>
      <c r="F7" s="11"/>
      <c r="G7" s="11"/>
      <c r="H7" s="11"/>
      <c r="I7" s="11"/>
      <c r="J7" s="6"/>
      <c r="K7" s="6"/>
      <c r="L7" s="6"/>
      <c r="M7" s="6"/>
      <c r="N7" s="6"/>
      <c r="O7" s="6"/>
      <c r="P7" s="6"/>
      <c r="Q7" s="6"/>
    </row>
    <row r="8" spans="1:17" ht="15" customHeight="1">
      <c r="A8" s="12"/>
      <c r="B8" s="12"/>
      <c r="C8" s="12"/>
      <c r="D8" s="12"/>
      <c r="E8" s="12"/>
      <c r="F8" s="12"/>
      <c r="G8" s="12"/>
      <c r="H8" s="12"/>
      <c r="I8" s="12"/>
      <c r="J8" s="6"/>
      <c r="K8" s="6"/>
      <c r="L8" s="6"/>
      <c r="M8" s="6"/>
      <c r="N8" s="6"/>
      <c r="O8" s="6"/>
      <c r="P8" s="6"/>
      <c r="Q8" s="6"/>
    </row>
    <row r="9" spans="1:17" ht="15" customHeight="1">
      <c r="A9" s="12"/>
      <c r="B9" s="12"/>
      <c r="C9" s="12"/>
      <c r="D9" s="12"/>
      <c r="E9" s="12"/>
      <c r="F9" s="12"/>
      <c r="G9" s="12"/>
      <c r="H9" s="12"/>
      <c r="I9" s="12"/>
      <c r="J9" s="6"/>
      <c r="K9" s="6"/>
      <c r="L9" s="6"/>
      <c r="M9" s="6"/>
      <c r="N9" s="6"/>
      <c r="O9" s="6"/>
      <c r="P9" s="6"/>
      <c r="Q9" s="6"/>
    </row>
    <row r="10" spans="1:17" ht="15" customHeight="1">
      <c r="A10" s="12"/>
      <c r="B10" s="12"/>
      <c r="C10" s="12"/>
      <c r="D10" s="12"/>
      <c r="E10" s="12"/>
      <c r="F10" s="12"/>
      <c r="G10" s="12"/>
      <c r="H10" s="12"/>
      <c r="I10" s="12"/>
      <c r="J10" s="6"/>
      <c r="K10" s="6"/>
      <c r="L10" s="6"/>
      <c r="M10" s="6"/>
      <c r="N10" s="6"/>
      <c r="O10" s="6"/>
      <c r="P10" s="6"/>
      <c r="Q10" s="6"/>
    </row>
    <row r="11" spans="1:17" ht="15" customHeight="1">
      <c r="A11" s="12"/>
      <c r="B11" s="12"/>
      <c r="C11" s="12"/>
      <c r="D11" s="12"/>
      <c r="E11" s="12"/>
      <c r="F11" s="12"/>
      <c r="G11" s="12"/>
      <c r="H11" s="12"/>
      <c r="I11" s="12"/>
      <c r="J11" s="6"/>
      <c r="K11" s="6"/>
      <c r="L11" s="6"/>
      <c r="M11" s="6"/>
      <c r="N11" s="6"/>
      <c r="O11" s="6"/>
      <c r="P11" s="6"/>
      <c r="Q11" s="6"/>
    </row>
    <row r="12" spans="1:17" ht="15" customHeight="1">
      <c r="A12" s="12"/>
      <c r="B12" s="12"/>
      <c r="C12" s="12"/>
      <c r="D12" s="12"/>
      <c r="E12" s="12"/>
      <c r="F12" s="12"/>
      <c r="G12" s="12"/>
      <c r="H12" s="12"/>
      <c r="I12" s="12"/>
      <c r="J12" s="6"/>
      <c r="K12" s="6"/>
      <c r="L12" s="6"/>
      <c r="M12" s="6"/>
      <c r="N12" s="6"/>
      <c r="O12" s="6"/>
      <c r="P12" s="6"/>
      <c r="Q12" s="6"/>
    </row>
    <row r="13" spans="1:17" ht="15" customHeight="1">
      <c r="A13" s="12"/>
      <c r="B13" s="12"/>
      <c r="C13" s="12"/>
      <c r="D13" s="12"/>
      <c r="E13" s="12"/>
      <c r="F13" s="12"/>
      <c r="G13" s="12"/>
      <c r="H13" s="12"/>
      <c r="I13" s="12"/>
      <c r="J13" s="6"/>
      <c r="K13" s="6"/>
      <c r="L13" s="6"/>
      <c r="M13" s="6"/>
      <c r="N13" s="6"/>
      <c r="O13" s="6"/>
      <c r="P13" s="6"/>
      <c r="Q13" s="6"/>
    </row>
    <row r="14" spans="1:17" ht="15" customHeight="1">
      <c r="A14" s="12"/>
      <c r="B14" s="12"/>
      <c r="C14" s="12"/>
      <c r="D14" s="12"/>
      <c r="E14" s="12"/>
      <c r="F14" s="12"/>
      <c r="G14" s="12"/>
      <c r="H14" s="12"/>
      <c r="I14" s="12"/>
      <c r="J14" s="6"/>
      <c r="K14" s="6"/>
      <c r="L14" s="6"/>
      <c r="M14" s="6"/>
      <c r="N14" s="6"/>
      <c r="O14" s="6"/>
      <c r="P14" s="6"/>
      <c r="Q14" s="6"/>
    </row>
    <row r="15" spans="1:17" ht="15" customHeight="1">
      <c r="A15" s="67" t="s">
        <v>0</v>
      </c>
      <c r="B15" s="68"/>
      <c r="C15" s="68"/>
      <c r="D15" s="68"/>
      <c r="E15" s="68"/>
      <c r="F15" s="68"/>
      <c r="G15" s="68"/>
      <c r="H15" s="68"/>
      <c r="I15" s="68"/>
      <c r="J15" s="6"/>
      <c r="K15" s="6"/>
      <c r="L15" s="6"/>
      <c r="M15" s="6"/>
      <c r="N15" s="6"/>
      <c r="O15" s="6"/>
      <c r="P15" s="6"/>
      <c r="Q15" s="6"/>
    </row>
    <row r="16" spans="1:17" ht="15" customHeight="1">
      <c r="A16" s="68"/>
      <c r="B16" s="68"/>
      <c r="C16" s="68"/>
      <c r="D16" s="68"/>
      <c r="E16" s="68"/>
      <c r="F16" s="68"/>
      <c r="G16" s="68"/>
      <c r="H16" s="68"/>
      <c r="I16" s="68"/>
    </row>
    <row r="17" spans="1:9" ht="15" customHeight="1">
      <c r="A17" s="67" t="s">
        <v>51</v>
      </c>
      <c r="B17" s="67"/>
      <c r="C17" s="67"/>
      <c r="D17" s="67"/>
      <c r="E17" s="67"/>
      <c r="F17" s="67"/>
      <c r="G17" s="67"/>
      <c r="H17" s="67"/>
      <c r="I17" s="67"/>
    </row>
    <row r="18" spans="1:9" ht="15" customHeight="1">
      <c r="A18" s="67"/>
      <c r="B18" s="67"/>
      <c r="C18" s="67"/>
      <c r="D18" s="67"/>
      <c r="E18" s="67"/>
      <c r="F18" s="67"/>
      <c r="G18" s="67"/>
      <c r="H18" s="67"/>
      <c r="I18" s="67"/>
    </row>
    <row r="19" spans="1:9" ht="15" customHeight="1">
      <c r="A19" s="67"/>
      <c r="B19" s="67"/>
      <c r="C19" s="67"/>
      <c r="D19" s="67"/>
      <c r="E19" s="67"/>
      <c r="F19" s="67"/>
      <c r="G19" s="67"/>
      <c r="H19" s="67"/>
      <c r="I19" s="67"/>
    </row>
    <row r="20" spans="1:9" ht="15" customHeight="1">
      <c r="A20" s="67" t="s">
        <v>114</v>
      </c>
      <c r="B20" s="67"/>
      <c r="C20" s="67"/>
      <c r="D20" s="67"/>
      <c r="E20" s="67"/>
      <c r="F20" s="67"/>
      <c r="G20" s="67"/>
      <c r="H20" s="67"/>
      <c r="I20" s="67"/>
    </row>
    <row r="21" spans="1:9" ht="15" customHeight="1">
      <c r="A21" s="67"/>
      <c r="B21" s="67"/>
      <c r="C21" s="67"/>
      <c r="D21" s="67"/>
      <c r="E21" s="67"/>
      <c r="F21" s="67"/>
      <c r="G21" s="67"/>
      <c r="H21" s="67"/>
      <c r="I21" s="67"/>
    </row>
    <row r="22" spans="1:9" ht="15" customHeight="1">
      <c r="A22" s="67"/>
      <c r="B22" s="67"/>
      <c r="C22" s="67"/>
      <c r="D22" s="67"/>
      <c r="E22" s="67"/>
      <c r="F22" s="67"/>
      <c r="G22" s="67"/>
      <c r="H22" s="67"/>
      <c r="I22" s="67"/>
    </row>
    <row r="23" spans="1:9" ht="15" customHeight="1">
      <c r="A23" s="67"/>
      <c r="B23" s="67"/>
      <c r="C23" s="67"/>
      <c r="D23" s="67"/>
      <c r="E23" s="67"/>
      <c r="F23" s="67"/>
      <c r="G23" s="67"/>
      <c r="H23" s="67"/>
      <c r="I23" s="67"/>
    </row>
    <row r="24" spans="1:9" ht="15" customHeight="1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6.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16.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6.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6.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16.5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6.5">
      <c r="A30" s="10"/>
      <c r="B30" s="10"/>
      <c r="C30" s="10"/>
      <c r="D30" s="10"/>
      <c r="E30" s="10"/>
      <c r="F30" s="10"/>
      <c r="G30" s="10"/>
      <c r="H30" s="10"/>
      <c r="I30" s="10"/>
    </row>
    <row r="31" spans="1:9" ht="16.5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16.5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16.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6.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6.5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6.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15" customHeight="1">
      <c r="A37" s="10"/>
      <c r="B37" s="10"/>
      <c r="C37" s="10"/>
      <c r="D37" s="10"/>
      <c r="E37" s="10"/>
      <c r="F37" s="65" t="s">
        <v>52</v>
      </c>
      <c r="G37" s="66"/>
      <c r="H37" s="66"/>
      <c r="I37" s="10"/>
    </row>
    <row r="38" spans="1:9" ht="16.5">
      <c r="A38" s="10"/>
      <c r="B38" s="10"/>
      <c r="C38" s="10"/>
      <c r="D38" s="10"/>
      <c r="E38" s="10"/>
      <c r="F38" s="66"/>
      <c r="G38" s="66"/>
      <c r="H38" s="66"/>
      <c r="I38" s="10"/>
    </row>
    <row r="39" spans="1:9" ht="16.5">
      <c r="A39" s="10"/>
      <c r="B39" s="10"/>
      <c r="C39" s="10"/>
      <c r="D39" s="10"/>
      <c r="E39" s="10"/>
      <c r="F39" s="66"/>
      <c r="G39" s="66"/>
      <c r="H39" s="66"/>
      <c r="I39" s="1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22"/>
  <sheetViews>
    <sheetView rightToLeft="1" zoomScale="130" zoomScaleNormal="130" zoomScaleSheetLayoutView="106" workbookViewId="0">
      <selection activeCell="G7" sqref="G7:K7"/>
    </sheetView>
  </sheetViews>
  <sheetFormatPr defaultColWidth="9.1328125" defaultRowHeight="13.5"/>
  <cols>
    <col min="1" max="1" width="24.3984375" style="8" customWidth="1"/>
    <col min="2" max="2" width="11.86328125" style="8" customWidth="1"/>
    <col min="3" max="3" width="14.59765625" style="8" customWidth="1"/>
    <col min="4" max="4" width="12.3984375" style="8" customWidth="1"/>
    <col min="5" max="5" width="14.59765625" style="8" customWidth="1"/>
    <col min="6" max="6" width="19.3984375" style="8" customWidth="1"/>
    <col min="7" max="7" width="11.86328125" style="8" customWidth="1"/>
    <col min="8" max="8" width="14.59765625" style="8" customWidth="1"/>
    <col min="9" max="9" width="13.06640625" style="8" bestFit="1" customWidth="1"/>
    <col min="10" max="10" width="16.73046875" style="8" bestFit="1" customWidth="1"/>
    <col min="11" max="11" width="19.3984375" style="8" customWidth="1"/>
    <col min="12" max="12" width="9.1328125" style="5" customWidth="1"/>
    <col min="13" max="14" width="15.73046875" style="5" bestFit="1" customWidth="1"/>
    <col min="15" max="16384" width="9.1328125" style="5"/>
  </cols>
  <sheetData>
    <row r="1" spans="1:14" ht="18.7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20"/>
    </row>
    <row r="2" spans="1:14" ht="18.75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20"/>
    </row>
    <row r="3" spans="1:14" ht="18.75">
      <c r="A3" s="71" t="s">
        <v>115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20"/>
    </row>
    <row r="4" spans="1:14" ht="18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4" ht="18.75">
      <c r="A5" s="70" t="s">
        <v>68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20"/>
    </row>
    <row r="6" spans="1:14" ht="18.7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4" ht="19.5" customHeight="1">
      <c r="A7" s="15"/>
      <c r="B7" s="78" t="s">
        <v>119</v>
      </c>
      <c r="C7" s="78"/>
      <c r="D7" s="78"/>
      <c r="E7" s="78"/>
      <c r="F7" s="78"/>
      <c r="G7" s="78" t="s">
        <v>120</v>
      </c>
      <c r="H7" s="78"/>
      <c r="I7" s="78"/>
      <c r="J7" s="78"/>
      <c r="K7" s="78"/>
      <c r="L7" s="20"/>
    </row>
    <row r="8" spans="1:14" ht="19.5" customHeight="1">
      <c r="A8" s="71" t="s">
        <v>69</v>
      </c>
      <c r="B8" s="84" t="s">
        <v>70</v>
      </c>
      <c r="C8" s="84" t="s">
        <v>56</v>
      </c>
      <c r="D8" s="84" t="s">
        <v>57</v>
      </c>
      <c r="E8" s="84" t="s">
        <v>20</v>
      </c>
      <c r="F8" s="84"/>
      <c r="G8" s="84" t="s">
        <v>70</v>
      </c>
      <c r="H8" s="84" t="s">
        <v>56</v>
      </c>
      <c r="I8" s="84" t="s">
        <v>57</v>
      </c>
      <c r="J8" s="84" t="s">
        <v>20</v>
      </c>
      <c r="K8" s="84"/>
      <c r="L8" s="20"/>
    </row>
    <row r="9" spans="1:14" ht="18.75" customHeight="1">
      <c r="A9" s="71"/>
      <c r="B9" s="85"/>
      <c r="C9" s="85"/>
      <c r="D9" s="85"/>
      <c r="E9" s="78"/>
      <c r="F9" s="78"/>
      <c r="G9" s="85"/>
      <c r="H9" s="85"/>
      <c r="I9" s="85"/>
      <c r="J9" s="78"/>
      <c r="K9" s="78"/>
      <c r="L9" s="20"/>
    </row>
    <row r="10" spans="1:14" ht="28.5" customHeight="1" thickBot="1">
      <c r="A10" s="76"/>
      <c r="B10" s="35" t="s">
        <v>58</v>
      </c>
      <c r="C10" s="35" t="s">
        <v>58</v>
      </c>
      <c r="D10" s="35" t="s">
        <v>58</v>
      </c>
      <c r="E10" s="34" t="s">
        <v>10</v>
      </c>
      <c r="F10" s="34" t="s">
        <v>71</v>
      </c>
      <c r="G10" s="35" t="s">
        <v>58</v>
      </c>
      <c r="H10" s="35" t="s">
        <v>58</v>
      </c>
      <c r="I10" s="35" t="s">
        <v>58</v>
      </c>
      <c r="J10" s="34" t="s">
        <v>10</v>
      </c>
      <c r="K10" s="34" t="s">
        <v>71</v>
      </c>
      <c r="L10" s="20"/>
      <c r="M10" s="38"/>
      <c r="N10" s="38"/>
    </row>
    <row r="11" spans="1:14" ht="23.1" customHeight="1">
      <c r="A11" s="62" t="s">
        <v>121</v>
      </c>
      <c r="B11" s="64">
        <v>0</v>
      </c>
      <c r="C11" s="17">
        <v>13811918800</v>
      </c>
      <c r="D11" s="17">
        <v>0</v>
      </c>
      <c r="E11" s="17">
        <v>13811918800</v>
      </c>
      <c r="F11" s="18">
        <v>65.94</v>
      </c>
      <c r="G11" s="17">
        <v>0</v>
      </c>
      <c r="H11" s="17">
        <v>13811918800</v>
      </c>
      <c r="I11" s="17">
        <v>0</v>
      </c>
      <c r="J11" s="17">
        <v>13811918800</v>
      </c>
      <c r="K11" s="18">
        <v>205.79</v>
      </c>
      <c r="L11" s="20"/>
      <c r="M11" s="38"/>
      <c r="N11" s="38"/>
    </row>
    <row r="12" spans="1:14" ht="23.1" customHeight="1">
      <c r="A12" s="62" t="s">
        <v>35</v>
      </c>
      <c r="B12" s="64">
        <v>0</v>
      </c>
      <c r="C12" s="17">
        <v>4870641744</v>
      </c>
      <c r="D12" s="17">
        <v>0</v>
      </c>
      <c r="E12" s="17">
        <v>4870641744</v>
      </c>
      <c r="F12" s="18">
        <v>23.25</v>
      </c>
      <c r="G12" s="17">
        <v>0</v>
      </c>
      <c r="H12" s="17">
        <v>-4641938621</v>
      </c>
      <c r="I12" s="17">
        <v>-1900754029</v>
      </c>
      <c r="J12" s="17">
        <v>-6542692650</v>
      </c>
      <c r="K12" s="18">
        <v>-97.48</v>
      </c>
      <c r="L12" s="20"/>
      <c r="M12" s="38"/>
      <c r="N12" s="38"/>
    </row>
    <row r="13" spans="1:14" ht="23.1" customHeight="1">
      <c r="A13" s="62" t="s">
        <v>36</v>
      </c>
      <c r="B13" s="64">
        <v>0</v>
      </c>
      <c r="C13" s="17">
        <v>1209156964</v>
      </c>
      <c r="D13" s="17">
        <v>0</v>
      </c>
      <c r="E13" s="17">
        <v>1209156964</v>
      </c>
      <c r="F13" s="18">
        <v>5.77</v>
      </c>
      <c r="G13" s="17">
        <v>0</v>
      </c>
      <c r="H13" s="17">
        <v>581847396</v>
      </c>
      <c r="I13" s="17">
        <v>-4386818199</v>
      </c>
      <c r="J13" s="17">
        <v>-3804970803</v>
      </c>
      <c r="K13" s="18">
        <v>-56.69</v>
      </c>
      <c r="L13" s="20"/>
      <c r="M13" s="38"/>
      <c r="N13" s="38"/>
    </row>
    <row r="14" spans="1:14" ht="23.1" customHeight="1">
      <c r="A14" s="62" t="s">
        <v>37</v>
      </c>
      <c r="B14" s="64">
        <v>0</v>
      </c>
      <c r="C14" s="17">
        <v>0</v>
      </c>
      <c r="D14" s="17">
        <v>0</v>
      </c>
      <c r="E14" s="17">
        <v>0</v>
      </c>
      <c r="F14" s="18">
        <v>0</v>
      </c>
      <c r="G14" s="17">
        <v>208800000</v>
      </c>
      <c r="H14" s="17">
        <v>0</v>
      </c>
      <c r="I14" s="17">
        <v>77872316</v>
      </c>
      <c r="J14" s="17">
        <v>286672316</v>
      </c>
      <c r="K14" s="18">
        <v>4.2699999999999996</v>
      </c>
      <c r="L14" s="20"/>
      <c r="M14" s="38"/>
      <c r="N14" s="38"/>
    </row>
    <row r="15" spans="1:14" ht="23.1" customHeight="1">
      <c r="A15" s="62" t="s">
        <v>38</v>
      </c>
      <c r="B15" s="64">
        <v>0</v>
      </c>
      <c r="C15" s="17">
        <v>648425107</v>
      </c>
      <c r="D15" s="17">
        <v>0</v>
      </c>
      <c r="E15" s="17">
        <v>648425107</v>
      </c>
      <c r="F15" s="18">
        <v>3.1</v>
      </c>
      <c r="G15" s="17">
        <v>0</v>
      </c>
      <c r="H15" s="17">
        <v>2332354533</v>
      </c>
      <c r="I15" s="17">
        <v>0</v>
      </c>
      <c r="J15" s="17">
        <v>2332354533</v>
      </c>
      <c r="K15" s="18">
        <v>34.75</v>
      </c>
      <c r="L15" s="20"/>
      <c r="M15" s="38"/>
      <c r="N15" s="38"/>
    </row>
    <row r="16" spans="1:14" s="17" customFormat="1" ht="23" customHeight="1">
      <c r="A16" s="62" t="s">
        <v>39</v>
      </c>
      <c r="B16" s="64">
        <v>0</v>
      </c>
      <c r="C16" s="17">
        <v>12739770</v>
      </c>
      <c r="D16" s="17">
        <v>21506529</v>
      </c>
      <c r="E16" s="17">
        <v>34246299</v>
      </c>
      <c r="F16" s="18">
        <v>0.16</v>
      </c>
      <c r="G16" s="17">
        <v>0</v>
      </c>
      <c r="H16" s="17">
        <v>33701074</v>
      </c>
      <c r="I16" s="17">
        <v>70871399</v>
      </c>
      <c r="J16" s="17">
        <v>104572473</v>
      </c>
      <c r="K16" s="18">
        <v>1.56</v>
      </c>
    </row>
    <row r="17" spans="1:12" ht="23.1" customHeight="1">
      <c r="A17" s="62" t="s">
        <v>113</v>
      </c>
      <c r="B17" s="64">
        <v>0</v>
      </c>
      <c r="C17" s="17">
        <v>355765680</v>
      </c>
      <c r="D17" s="17">
        <v>9322858</v>
      </c>
      <c r="E17" s="17">
        <v>365088538</v>
      </c>
      <c r="F17" s="18">
        <v>1.74</v>
      </c>
      <c r="G17" s="17">
        <v>0</v>
      </c>
      <c r="H17" s="17">
        <v>540277907</v>
      </c>
      <c r="I17" s="17">
        <v>15274546</v>
      </c>
      <c r="J17" s="17">
        <v>555552453</v>
      </c>
      <c r="K17" s="18">
        <v>8.2799999999999994</v>
      </c>
      <c r="L17" s="20"/>
    </row>
    <row r="18" spans="1:12" ht="23.1" customHeight="1">
      <c r="A18" s="62" t="s">
        <v>20</v>
      </c>
      <c r="B18" s="64">
        <v>0</v>
      </c>
      <c r="C18" s="17">
        <f>SUM(C11:C17)</f>
        <v>20908648065</v>
      </c>
      <c r="D18" s="17">
        <f t="shared" ref="D18:K18" si="0">SUM(D11:D17)</f>
        <v>30829387</v>
      </c>
      <c r="E18" s="17">
        <f t="shared" si="0"/>
        <v>20939477452</v>
      </c>
      <c r="F18" s="18">
        <f t="shared" si="0"/>
        <v>99.95999999999998</v>
      </c>
      <c r="G18" s="17">
        <f t="shared" si="0"/>
        <v>208800000</v>
      </c>
      <c r="H18" s="17">
        <f t="shared" si="0"/>
        <v>12658161089</v>
      </c>
      <c r="I18" s="17">
        <f t="shared" si="0"/>
        <v>-6123553967</v>
      </c>
      <c r="J18" s="17">
        <f t="shared" si="0"/>
        <v>6743407122</v>
      </c>
      <c r="K18" s="18">
        <f t="shared" si="0"/>
        <v>100.47999999999999</v>
      </c>
      <c r="L18" s="20"/>
    </row>
    <row r="19" spans="1:12" ht="18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8.7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8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18.7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K23"/>
  <sheetViews>
    <sheetView rightToLeft="1" zoomScale="150" zoomScaleNormal="150" zoomScaleSheetLayoutView="106" workbookViewId="0">
      <selection activeCell="A3" sqref="A3:I3"/>
    </sheetView>
  </sheetViews>
  <sheetFormatPr defaultColWidth="9.1328125" defaultRowHeight="13.5"/>
  <cols>
    <col min="1" max="1" width="4.1328125" style="8" bestFit="1" customWidth="1"/>
    <col min="2" max="2" width="11.86328125" style="8" bestFit="1" customWidth="1"/>
    <col min="3" max="3" width="12.3984375" style="8" bestFit="1" customWidth="1"/>
    <col min="4" max="4" width="11.86328125" style="8" bestFit="1" customWidth="1"/>
    <col min="5" max="5" width="4.265625" style="8" bestFit="1" customWidth="1"/>
    <col min="6" max="7" width="11.86328125" style="8" bestFit="1" customWidth="1"/>
    <col min="8" max="8" width="9.59765625" style="8" bestFit="1" customWidth="1"/>
    <col min="9" max="9" width="4.265625" style="8" bestFit="1" customWidth="1"/>
    <col min="10" max="10" width="9.1328125" style="5" customWidth="1"/>
    <col min="11" max="16384" width="9.1328125" style="5"/>
  </cols>
  <sheetData>
    <row r="1" spans="1:11" ht="18.7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20"/>
      <c r="K1" s="20"/>
    </row>
    <row r="2" spans="1:11" ht="18.75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20"/>
      <c r="K2" s="20"/>
    </row>
    <row r="3" spans="1:11" ht="18.75">
      <c r="A3" s="71" t="s">
        <v>115</v>
      </c>
      <c r="B3" s="71"/>
      <c r="C3" s="71"/>
      <c r="D3" s="71"/>
      <c r="E3" s="71"/>
      <c r="F3" s="71"/>
      <c r="G3" s="71"/>
      <c r="H3" s="71"/>
      <c r="I3" s="71"/>
      <c r="J3" s="20"/>
      <c r="K3" s="20"/>
    </row>
    <row r="4" spans="1:11" ht="18.75">
      <c r="A4" s="70" t="s">
        <v>54</v>
      </c>
      <c r="B4" s="70"/>
      <c r="C4" s="70"/>
      <c r="D4" s="70"/>
      <c r="E4" s="70"/>
      <c r="F4" s="70"/>
      <c r="G4" s="70"/>
      <c r="H4" s="70"/>
      <c r="I4" s="70"/>
      <c r="J4" s="20"/>
      <c r="K4" s="20"/>
    </row>
    <row r="5" spans="1:11" ht="18.7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9.5" customHeight="1">
      <c r="A6" s="35"/>
      <c r="B6" s="78" t="s">
        <v>119</v>
      </c>
      <c r="C6" s="78"/>
      <c r="D6" s="78"/>
      <c r="E6" s="78"/>
      <c r="F6" s="78" t="s">
        <v>120</v>
      </c>
      <c r="G6" s="78"/>
      <c r="H6" s="78"/>
      <c r="I6" s="78"/>
      <c r="J6" s="20"/>
      <c r="K6" s="20"/>
    </row>
    <row r="7" spans="1:11" ht="20.25" customHeight="1">
      <c r="A7" s="75"/>
      <c r="B7" s="84" t="s">
        <v>55</v>
      </c>
      <c r="C7" s="84" t="s">
        <v>56</v>
      </c>
      <c r="D7" s="84" t="s">
        <v>57</v>
      </c>
      <c r="E7" s="84" t="s">
        <v>20</v>
      </c>
      <c r="F7" s="84" t="s">
        <v>55</v>
      </c>
      <c r="G7" s="84" t="s">
        <v>56</v>
      </c>
      <c r="H7" s="84" t="s">
        <v>57</v>
      </c>
      <c r="I7" s="84" t="s">
        <v>20</v>
      </c>
      <c r="J7" s="20"/>
      <c r="K7" s="20"/>
    </row>
    <row r="8" spans="1:11" ht="20.25" customHeight="1">
      <c r="A8" s="71"/>
      <c r="B8" s="85"/>
      <c r="C8" s="85"/>
      <c r="D8" s="85"/>
      <c r="E8" s="85"/>
      <c r="F8" s="85"/>
      <c r="G8" s="85"/>
      <c r="H8" s="85"/>
      <c r="I8" s="85"/>
      <c r="J8" s="20"/>
      <c r="K8" s="20"/>
    </row>
    <row r="9" spans="1:11" ht="18.75">
      <c r="A9" s="71"/>
      <c r="B9" s="35" t="s">
        <v>58</v>
      </c>
      <c r="C9" s="35" t="s">
        <v>59</v>
      </c>
      <c r="D9" s="35" t="s">
        <v>58</v>
      </c>
      <c r="E9" s="78"/>
      <c r="F9" s="35" t="s">
        <v>58</v>
      </c>
      <c r="G9" s="35" t="s">
        <v>58</v>
      </c>
      <c r="H9" s="35" t="s">
        <v>58</v>
      </c>
      <c r="I9" s="78"/>
      <c r="J9" s="20"/>
      <c r="K9" s="20"/>
    </row>
    <row r="10" spans="1:11" ht="23.1" customHeight="1">
      <c r="A10" s="20" t="s">
        <v>20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20"/>
      <c r="K10" s="20"/>
    </row>
    <row r="11" spans="1:11" ht="23.1" customHeight="1">
      <c r="A11" s="36" t="s">
        <v>21</v>
      </c>
      <c r="B11" s="33"/>
      <c r="C11" s="33"/>
      <c r="D11" s="33"/>
      <c r="E11" s="33"/>
      <c r="F11" s="33"/>
      <c r="G11" s="33"/>
      <c r="H11" s="33"/>
      <c r="I11" s="33"/>
      <c r="J11" s="20"/>
      <c r="K11" s="20"/>
    </row>
    <row r="12" spans="1:11" ht="18.7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8.7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8.7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18.7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18.7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18.7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18.7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8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8.7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8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18.7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18.7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G13"/>
  <sheetViews>
    <sheetView rightToLeft="1" zoomScale="142" zoomScaleNormal="142" zoomScaleSheetLayoutView="106" workbookViewId="0">
      <selection activeCell="A3" sqref="A3:F3"/>
    </sheetView>
  </sheetViews>
  <sheetFormatPr defaultColWidth="9.1328125" defaultRowHeight="13.5"/>
  <cols>
    <col min="1" max="1" width="18.86328125" style="5" customWidth="1"/>
    <col min="2" max="2" width="15.19921875" style="5" bestFit="1" customWidth="1"/>
    <col min="3" max="3" width="30.3984375" style="5" bestFit="1" customWidth="1"/>
    <col min="4" max="4" width="27.1328125" style="5" bestFit="1" customWidth="1"/>
    <col min="5" max="5" width="30.3984375" style="5" bestFit="1" customWidth="1"/>
    <col min="6" max="6" width="27.1328125" style="5" bestFit="1" customWidth="1"/>
    <col min="7" max="7" width="9.1328125" style="5" customWidth="1"/>
    <col min="8" max="8" width="11.53125" style="5" bestFit="1" customWidth="1"/>
    <col min="9" max="16384" width="9.1328125" style="5"/>
  </cols>
  <sheetData>
    <row r="1" spans="1:7" ht="18.75">
      <c r="A1" s="71" t="s">
        <v>0</v>
      </c>
      <c r="B1" s="71"/>
      <c r="C1" s="71"/>
      <c r="D1" s="71"/>
      <c r="E1" s="71"/>
      <c r="F1" s="71"/>
      <c r="G1" s="20"/>
    </row>
    <row r="2" spans="1:7" ht="18.75">
      <c r="A2" s="71" t="s">
        <v>53</v>
      </c>
      <c r="B2" s="71"/>
      <c r="C2" s="71"/>
      <c r="D2" s="71"/>
      <c r="E2" s="71"/>
      <c r="F2" s="71"/>
      <c r="G2" s="20"/>
    </row>
    <row r="3" spans="1:7" ht="18.75">
      <c r="A3" s="71" t="s">
        <v>115</v>
      </c>
      <c r="B3" s="71"/>
      <c r="C3" s="71"/>
      <c r="D3" s="71"/>
      <c r="E3" s="71"/>
      <c r="F3" s="71"/>
      <c r="G3" s="20"/>
    </row>
    <row r="4" spans="1:7" ht="18.75">
      <c r="A4" s="70" t="s">
        <v>60</v>
      </c>
      <c r="B4" s="70"/>
      <c r="C4" s="70"/>
      <c r="D4" s="70"/>
      <c r="E4" s="70"/>
      <c r="F4" s="70"/>
      <c r="G4" s="20"/>
    </row>
    <row r="5" spans="1:7" ht="18.75">
      <c r="A5" s="15"/>
      <c r="B5" s="15"/>
      <c r="C5" s="15"/>
      <c r="D5" s="15"/>
      <c r="E5" s="15"/>
      <c r="F5" s="15"/>
      <c r="G5" s="20"/>
    </row>
    <row r="6" spans="1:7" ht="37.5" customHeight="1" thickBot="1">
      <c r="A6" s="86" t="s">
        <v>61</v>
      </c>
      <c r="B6" s="86"/>
      <c r="C6" s="87" t="s">
        <v>119</v>
      </c>
      <c r="D6" s="87"/>
      <c r="E6" s="86" t="s">
        <v>120</v>
      </c>
      <c r="F6" s="86"/>
      <c r="G6" s="31"/>
    </row>
    <row r="7" spans="1:7" ht="59.25" customHeight="1">
      <c r="A7" s="37" t="s">
        <v>62</v>
      </c>
      <c r="B7" s="31" t="s">
        <v>6</v>
      </c>
      <c r="C7" s="31" t="s">
        <v>63</v>
      </c>
      <c r="D7" s="31" t="s">
        <v>64</v>
      </c>
      <c r="E7" s="31" t="s">
        <v>63</v>
      </c>
      <c r="F7" s="31" t="s">
        <v>64</v>
      </c>
      <c r="G7" s="20"/>
    </row>
    <row r="8" spans="1:7" ht="22.5" customHeight="1" thickBot="1">
      <c r="A8" s="35"/>
      <c r="B8" s="35"/>
      <c r="C8" s="35" t="s">
        <v>58</v>
      </c>
      <c r="D8" s="35"/>
      <c r="E8" s="35" t="s">
        <v>58</v>
      </c>
      <c r="F8" s="35"/>
      <c r="G8" s="20"/>
    </row>
    <row r="9" spans="1:7" ht="18" customHeight="1">
      <c r="A9" s="45" t="s">
        <v>104</v>
      </c>
      <c r="B9" s="45" t="s">
        <v>15</v>
      </c>
      <c r="C9" s="45">
        <v>7066222</v>
      </c>
      <c r="D9" s="46"/>
      <c r="E9" s="45">
        <v>22669286</v>
      </c>
      <c r="F9" s="46"/>
      <c r="G9" s="20"/>
    </row>
    <row r="10" spans="1:7" ht="18.75">
      <c r="A10" s="45" t="s">
        <v>111</v>
      </c>
      <c r="B10" s="45" t="s">
        <v>112</v>
      </c>
      <c r="C10" s="45">
        <v>32876712</v>
      </c>
      <c r="D10" s="46"/>
      <c r="E10" s="45">
        <v>1321643835</v>
      </c>
      <c r="F10" s="46"/>
      <c r="G10" s="20"/>
    </row>
    <row r="11" spans="1:7" ht="18.75">
      <c r="A11" s="20"/>
      <c r="B11" s="20"/>
      <c r="C11" s="17">
        <f>SUM(C9:C10)</f>
        <v>39942934</v>
      </c>
      <c r="D11" s="20"/>
      <c r="E11" s="17">
        <f>SUM(E9:E10)</f>
        <v>1344313121</v>
      </c>
      <c r="F11" s="20"/>
      <c r="G11" s="20"/>
    </row>
    <row r="12" spans="1:7" ht="18.75">
      <c r="A12" s="20"/>
      <c r="B12" s="20"/>
      <c r="C12" s="20"/>
      <c r="D12" s="20"/>
      <c r="E12" s="20"/>
      <c r="F12" s="20"/>
      <c r="G12" s="20"/>
    </row>
    <row r="13" spans="1:7" ht="18.75">
      <c r="A13" s="20"/>
      <c r="B13" s="20"/>
      <c r="C13" s="20"/>
      <c r="D13" s="17"/>
      <c r="E13" s="20"/>
      <c r="F13" s="20"/>
      <c r="G13" s="20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  <headerFooter differentOddEven="1" differentFirst="1"/>
  <ignoredErrors>
    <ignoredError sqref="B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F16"/>
  <sheetViews>
    <sheetView rightToLeft="1" tabSelected="1" zoomScale="150" zoomScaleNormal="150" zoomScaleSheetLayoutView="106" workbookViewId="0">
      <selection activeCell="A3" sqref="A3:C3"/>
    </sheetView>
  </sheetViews>
  <sheetFormatPr defaultColWidth="9.1328125" defaultRowHeight="13.5"/>
  <cols>
    <col min="1" max="1" width="22.1328125" style="8" bestFit="1" customWidth="1"/>
    <col min="2" max="2" width="29.86328125" style="8" customWidth="1"/>
    <col min="3" max="3" width="32" style="8" customWidth="1"/>
    <col min="4" max="4" width="9.1328125" style="5" customWidth="1"/>
    <col min="5" max="16384" width="9.1328125" style="5"/>
  </cols>
  <sheetData>
    <row r="1" spans="1:6" ht="18.75">
      <c r="A1" s="71" t="s">
        <v>0</v>
      </c>
      <c r="B1" s="71"/>
      <c r="C1" s="71"/>
      <c r="D1" s="20"/>
      <c r="E1" s="20"/>
      <c r="F1" s="20"/>
    </row>
    <row r="2" spans="1:6" ht="18.75">
      <c r="A2" s="71" t="s">
        <v>53</v>
      </c>
      <c r="B2" s="71"/>
      <c r="C2" s="71"/>
      <c r="D2" s="20"/>
      <c r="E2" s="20"/>
      <c r="F2" s="20"/>
    </row>
    <row r="3" spans="1:6" ht="18.75">
      <c r="A3" s="71" t="s">
        <v>115</v>
      </c>
      <c r="B3" s="71"/>
      <c r="C3" s="71"/>
      <c r="D3" s="20"/>
      <c r="E3" s="20"/>
      <c r="F3" s="20"/>
    </row>
    <row r="4" spans="1:6" ht="18.75">
      <c r="A4" s="70" t="s">
        <v>65</v>
      </c>
      <c r="B4" s="70"/>
      <c r="C4" s="70"/>
      <c r="D4" s="20"/>
      <c r="E4" s="20"/>
      <c r="F4" s="20"/>
    </row>
    <row r="5" spans="1:6" ht="18.75">
      <c r="A5" s="35"/>
      <c r="B5" s="35" t="s">
        <v>119</v>
      </c>
      <c r="C5" s="35" t="s">
        <v>120</v>
      </c>
      <c r="D5" s="20"/>
      <c r="E5" s="20"/>
      <c r="F5" s="20"/>
    </row>
    <row r="6" spans="1:6" ht="16.5" customHeight="1">
      <c r="A6" s="75" t="s">
        <v>66</v>
      </c>
      <c r="B6" s="84" t="s">
        <v>10</v>
      </c>
      <c r="C6" s="84" t="s">
        <v>10</v>
      </c>
      <c r="D6" s="20"/>
      <c r="E6" s="20"/>
      <c r="F6" s="20"/>
    </row>
    <row r="7" spans="1:6" ht="18.75">
      <c r="A7" s="71"/>
      <c r="B7" s="78"/>
      <c r="C7" s="78"/>
      <c r="D7" s="20"/>
      <c r="E7" s="20"/>
      <c r="F7" s="20"/>
    </row>
    <row r="8" spans="1:6" ht="23.1" customHeight="1">
      <c r="A8" s="20" t="s">
        <v>67</v>
      </c>
      <c r="B8" s="17">
        <v>0</v>
      </c>
      <c r="C8" s="17">
        <v>161306690</v>
      </c>
      <c r="D8" s="20"/>
      <c r="E8" s="20"/>
      <c r="F8" s="20"/>
    </row>
    <row r="9" spans="1:6" ht="23.1" customHeight="1">
      <c r="A9" s="20" t="s">
        <v>20</v>
      </c>
      <c r="B9" s="17">
        <v>0</v>
      </c>
      <c r="C9" s="17">
        <v>161306690</v>
      </c>
      <c r="D9" s="20"/>
      <c r="E9" s="20"/>
      <c r="F9" s="20"/>
    </row>
    <row r="10" spans="1:6" ht="23.1" customHeight="1">
      <c r="A10" s="20" t="s">
        <v>21</v>
      </c>
      <c r="B10" s="18"/>
      <c r="C10" s="18"/>
      <c r="D10" s="20"/>
      <c r="E10" s="20"/>
      <c r="F10" s="20"/>
    </row>
    <row r="11" spans="1:6" ht="18.75">
      <c r="A11" s="20"/>
      <c r="B11" s="20"/>
      <c r="C11" s="20"/>
      <c r="D11" s="20"/>
      <c r="E11" s="20"/>
      <c r="F11" s="20"/>
    </row>
    <row r="12" spans="1:6" ht="18.75">
      <c r="A12" s="20"/>
      <c r="B12" s="20"/>
      <c r="C12" s="20"/>
      <c r="D12" s="20"/>
      <c r="E12" s="20"/>
      <c r="F12" s="20"/>
    </row>
    <row r="13" spans="1:6" ht="18.75">
      <c r="A13" s="20"/>
      <c r="B13" s="20"/>
      <c r="C13" s="20"/>
      <c r="D13" s="20"/>
      <c r="E13" s="20"/>
      <c r="F13" s="20"/>
    </row>
    <row r="14" spans="1:6" ht="18.75">
      <c r="A14" s="20"/>
      <c r="B14" s="20"/>
      <c r="C14" s="20"/>
      <c r="D14" s="20"/>
      <c r="E14" s="20"/>
      <c r="F14" s="20"/>
    </row>
    <row r="15" spans="1:6" ht="18.75">
      <c r="A15" s="20"/>
      <c r="B15" s="20"/>
      <c r="C15" s="20"/>
      <c r="D15" s="20"/>
      <c r="E15" s="20"/>
      <c r="F15" s="20"/>
    </row>
    <row r="16" spans="1:6" ht="18.75">
      <c r="A16" s="20"/>
      <c r="B16" s="20"/>
      <c r="C16" s="20"/>
      <c r="D16" s="20"/>
      <c r="E16" s="20"/>
      <c r="F16" s="2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S15"/>
  <sheetViews>
    <sheetView rightToLeft="1" zoomScale="170" zoomScaleNormal="170" workbookViewId="0">
      <selection activeCell="C6" sqref="C6"/>
    </sheetView>
  </sheetViews>
  <sheetFormatPr defaultColWidth="0" defaultRowHeight="13.5"/>
  <cols>
    <col min="1" max="1" width="58.3984375" style="9" bestFit="1" customWidth="1"/>
    <col min="2" max="2" width="6.86328125" style="9" bestFit="1" customWidth="1"/>
    <col min="3" max="3" width="15.73046875" style="9" bestFit="1" customWidth="1"/>
    <col min="4" max="4" width="15.3984375" style="9" bestFit="1" customWidth="1"/>
    <col min="5" max="5" width="16" style="9" bestFit="1" customWidth="1"/>
    <col min="6" max="19" width="0.73046875" style="5" customWidth="1"/>
    <col min="20" max="20" width="0" style="5" hidden="1" customWidth="1"/>
    <col min="21" max="16384" width="0" style="5" hidden="1"/>
  </cols>
  <sheetData>
    <row r="1" spans="1:19" ht="18.75">
      <c r="A1" s="71" t="s">
        <v>0</v>
      </c>
      <c r="B1" s="71"/>
      <c r="C1" s="71"/>
      <c r="D1" s="71"/>
      <c r="E1" s="2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.75">
      <c r="A2" s="71" t="s">
        <v>53</v>
      </c>
      <c r="B2" s="71"/>
      <c r="C2" s="71"/>
      <c r="D2" s="71"/>
      <c r="E2" s="2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8.75">
      <c r="A3" s="71" t="s">
        <v>115</v>
      </c>
      <c r="B3" s="71"/>
      <c r="C3" s="71"/>
      <c r="D3" s="71"/>
      <c r="E3" s="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8.75">
      <c r="A4" s="70" t="s">
        <v>78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18.75">
      <c r="A5" s="15" t="s">
        <v>73</v>
      </c>
      <c r="B5" s="15" t="s">
        <v>79</v>
      </c>
      <c r="C5" s="15" t="s">
        <v>10</v>
      </c>
      <c r="D5" s="15" t="s">
        <v>80</v>
      </c>
      <c r="E5" s="15" t="s">
        <v>81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3.1" customHeight="1">
      <c r="A6" s="17" t="s">
        <v>82</v>
      </c>
      <c r="B6" s="17" t="s">
        <v>83</v>
      </c>
      <c r="C6" s="17">
        <v>20939477452</v>
      </c>
      <c r="D6" s="18">
        <v>99.97</v>
      </c>
      <c r="E6" s="18">
        <v>10.49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3.1" customHeight="1">
      <c r="A7" s="17" t="s">
        <v>84</v>
      </c>
      <c r="B7" s="17" t="s">
        <v>85</v>
      </c>
      <c r="C7" s="17">
        <v>0</v>
      </c>
      <c r="D7" s="18">
        <v>0</v>
      </c>
      <c r="E7" s="1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23.1" customHeight="1">
      <c r="A8" s="17" t="s">
        <v>86</v>
      </c>
      <c r="B8" s="17" t="s">
        <v>87</v>
      </c>
      <c r="C8" s="17">
        <v>6806854</v>
      </c>
      <c r="D8" s="18">
        <v>0.03</v>
      </c>
      <c r="E8" s="18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23.1" customHeight="1">
      <c r="A9" s="17" t="s">
        <v>66</v>
      </c>
      <c r="B9" s="17" t="s">
        <v>88</v>
      </c>
      <c r="C9" s="17">
        <v>0</v>
      </c>
      <c r="D9" s="18">
        <v>0</v>
      </c>
      <c r="E9" s="1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23.1" customHeight="1">
      <c r="A10" s="17" t="s">
        <v>20</v>
      </c>
      <c r="B10" s="17"/>
      <c r="C10" s="17">
        <v>20946284306</v>
      </c>
      <c r="D10" s="18">
        <v>100</v>
      </c>
      <c r="E10" s="18">
        <v>10.49</v>
      </c>
      <c r="F10" s="17">
        <f t="shared" ref="F10:H10" si="0">SUM(F6:F9)</f>
        <v>0</v>
      </c>
      <c r="G10" s="17">
        <f t="shared" si="0"/>
        <v>0</v>
      </c>
      <c r="H10" s="17">
        <f t="shared" si="0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3.1" customHeight="1">
      <c r="A11" s="27" t="s">
        <v>21</v>
      </c>
      <c r="B11" s="28"/>
      <c r="C11" s="7"/>
      <c r="D11" s="7"/>
      <c r="E11" s="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5" spans="1:19">
      <c r="E15" s="47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P22"/>
  <sheetViews>
    <sheetView rightToLeft="1" zoomScale="130" zoomScaleNormal="130" zoomScaleSheetLayoutView="106" workbookViewId="0">
      <pane xSplit="1" topLeftCell="B1" activePane="topRight" state="frozen"/>
      <selection pane="topRight" activeCell="I7" sqref="I7:M7"/>
    </sheetView>
  </sheetViews>
  <sheetFormatPr defaultColWidth="9.1328125" defaultRowHeight="18.75"/>
  <cols>
    <col min="1" max="1" width="26.3984375" style="20" bestFit="1" customWidth="1"/>
    <col min="2" max="2" width="11.1328125" style="20" bestFit="1" customWidth="1"/>
    <col min="3" max="4" width="14.3984375" style="20" bestFit="1" customWidth="1"/>
    <col min="5" max="5" width="11.1328125" style="20" bestFit="1" customWidth="1"/>
    <col min="6" max="6" width="15.9296875" style="20" bestFit="1" customWidth="1"/>
    <col min="7" max="7" width="10.265625" style="20" bestFit="1" customWidth="1"/>
    <col min="8" max="8" width="14.3984375" style="20" bestFit="1" customWidth="1"/>
    <col min="9" max="9" width="11.1328125" style="20" bestFit="1" customWidth="1"/>
    <col min="10" max="10" width="13.265625" style="20" bestFit="1" customWidth="1"/>
    <col min="11" max="12" width="15.265625" style="20" bestFit="1" customWidth="1"/>
    <col min="13" max="13" width="15.73046875" style="20" bestFit="1" customWidth="1"/>
    <col min="14" max="14" width="9.1328125" style="13" customWidth="1"/>
    <col min="15" max="16384" width="9.1328125" style="13"/>
  </cols>
  <sheetData>
    <row r="1" spans="1:16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6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>
      <c r="A3" s="71" t="s">
        <v>118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6">
      <c r="A4" s="70" t="s">
        <v>23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6">
      <c r="A5" s="70" t="s">
        <v>24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7" spans="1:16" ht="18.75" customHeight="1">
      <c r="A7" s="14"/>
      <c r="B7" s="72" t="s">
        <v>116</v>
      </c>
      <c r="C7" s="72"/>
      <c r="D7" s="72"/>
      <c r="E7" s="76" t="s">
        <v>4</v>
      </c>
      <c r="F7" s="76"/>
      <c r="G7" s="76"/>
      <c r="H7" s="76"/>
      <c r="I7" s="72" t="s">
        <v>117</v>
      </c>
      <c r="J7" s="72"/>
      <c r="K7" s="72"/>
      <c r="L7" s="72"/>
      <c r="M7" s="72"/>
    </row>
    <row r="8" spans="1:16" ht="17.25" customHeight="1">
      <c r="A8" s="74" t="s">
        <v>25</v>
      </c>
      <c r="B8" s="74" t="s">
        <v>26</v>
      </c>
      <c r="C8" s="74" t="s">
        <v>27</v>
      </c>
      <c r="D8" s="73" t="s">
        <v>28</v>
      </c>
      <c r="E8" s="75" t="s">
        <v>29</v>
      </c>
      <c r="F8" s="75"/>
      <c r="G8" s="71" t="s">
        <v>30</v>
      </c>
      <c r="H8" s="71"/>
      <c r="I8" s="73" t="s">
        <v>26</v>
      </c>
      <c r="J8" s="73" t="s">
        <v>31</v>
      </c>
      <c r="K8" s="73" t="s">
        <v>27</v>
      </c>
      <c r="L8" s="73" t="s">
        <v>28</v>
      </c>
      <c r="M8" s="73" t="s">
        <v>32</v>
      </c>
    </row>
    <row r="9" spans="1:16" ht="20.25" customHeight="1">
      <c r="A9" s="72"/>
      <c r="B9" s="72"/>
      <c r="C9" s="72"/>
      <c r="D9" s="72"/>
      <c r="E9" s="15" t="s">
        <v>26</v>
      </c>
      <c r="F9" s="15" t="s">
        <v>33</v>
      </c>
      <c r="G9" s="15" t="s">
        <v>26</v>
      </c>
      <c r="H9" s="15" t="s">
        <v>34</v>
      </c>
      <c r="I9" s="72"/>
      <c r="J9" s="72"/>
      <c r="K9" s="72"/>
      <c r="L9" s="72"/>
      <c r="M9" s="72"/>
      <c r="P9" s="21"/>
    </row>
    <row r="10" spans="1:16" ht="23.1" customHeight="1">
      <c r="A10" s="20" t="s">
        <v>35</v>
      </c>
      <c r="B10" s="50">
        <v>17950468</v>
      </c>
      <c r="C10" s="50">
        <v>47556587559</v>
      </c>
      <c r="D10" s="50">
        <v>38044007194</v>
      </c>
      <c r="E10" s="50">
        <v>570000</v>
      </c>
      <c r="F10" s="50">
        <v>1352641790</v>
      </c>
      <c r="G10" s="50">
        <v>0</v>
      </c>
      <c r="H10" s="50">
        <v>0</v>
      </c>
      <c r="I10" s="50">
        <v>18520468</v>
      </c>
      <c r="J10" s="59">
        <v>2392</v>
      </c>
      <c r="K10" s="50">
        <v>48909229349</v>
      </c>
      <c r="L10" s="50">
        <v>44267290728</v>
      </c>
      <c r="M10" s="51">
        <v>21.98</v>
      </c>
      <c r="P10" s="21"/>
    </row>
    <row r="11" spans="1:16" ht="23.1" customHeight="1">
      <c r="A11" s="61" t="s">
        <v>121</v>
      </c>
      <c r="B11" s="63">
        <v>0</v>
      </c>
      <c r="C11" s="64">
        <v>0</v>
      </c>
      <c r="D11" s="64">
        <v>0</v>
      </c>
      <c r="E11" s="50">
        <v>15820266</v>
      </c>
      <c r="F11" s="50">
        <v>59064079578</v>
      </c>
      <c r="G11" s="61">
        <v>0</v>
      </c>
      <c r="H11" s="61">
        <v>0</v>
      </c>
      <c r="I11" s="50">
        <v>15820266</v>
      </c>
      <c r="J11" s="89">
        <v>4610</v>
      </c>
      <c r="K11" s="50">
        <v>59064079578</v>
      </c>
      <c r="L11" s="50">
        <v>72875998378</v>
      </c>
      <c r="M11" s="18">
        <v>36.18</v>
      </c>
      <c r="P11" s="21"/>
    </row>
    <row r="12" spans="1:16" ht="23.1" customHeight="1">
      <c r="A12" s="20" t="s">
        <v>36</v>
      </c>
      <c r="B12" s="50">
        <v>10947249</v>
      </c>
      <c r="C12" s="50">
        <v>22176999881</v>
      </c>
      <c r="D12" s="50">
        <v>21549690313</v>
      </c>
      <c r="E12" s="50">
        <v>480969</v>
      </c>
      <c r="F12" s="50">
        <v>948102308</v>
      </c>
      <c r="G12" s="50">
        <v>0</v>
      </c>
      <c r="H12" s="50">
        <v>0</v>
      </c>
      <c r="I12" s="50">
        <v>11428218</v>
      </c>
      <c r="J12" s="59">
        <v>2076</v>
      </c>
      <c r="K12" s="50">
        <v>23125102189</v>
      </c>
      <c r="L12" s="50">
        <v>23706949585</v>
      </c>
      <c r="M12" s="51">
        <v>11.77</v>
      </c>
      <c r="P12" s="21"/>
    </row>
    <row r="13" spans="1:16" ht="23.1" customHeight="1">
      <c r="A13" s="20" t="s">
        <v>38</v>
      </c>
      <c r="B13" s="50">
        <v>2736484</v>
      </c>
      <c r="C13" s="50">
        <v>32999973792</v>
      </c>
      <c r="D13" s="50">
        <v>34683903218</v>
      </c>
      <c r="E13" s="50">
        <v>0</v>
      </c>
      <c r="F13" s="50">
        <v>0</v>
      </c>
      <c r="G13" s="50">
        <v>0</v>
      </c>
      <c r="H13" s="50">
        <v>0</v>
      </c>
      <c r="I13" s="50">
        <v>2736484</v>
      </c>
      <c r="J13" s="59">
        <v>12914</v>
      </c>
      <c r="K13" s="50">
        <v>32999973792</v>
      </c>
      <c r="L13" s="50">
        <v>35332328325</v>
      </c>
      <c r="M13" s="51">
        <v>17.54</v>
      </c>
      <c r="P13" s="21"/>
    </row>
    <row r="14" spans="1:16" ht="23.1" customHeight="1">
      <c r="A14" s="20" t="s">
        <v>39</v>
      </c>
      <c r="B14" s="50">
        <v>41788</v>
      </c>
      <c r="C14" s="50">
        <v>2038759042</v>
      </c>
      <c r="D14" s="50">
        <v>2059720346</v>
      </c>
      <c r="E14" s="50">
        <v>0</v>
      </c>
      <c r="F14" s="50">
        <v>0</v>
      </c>
      <c r="G14" s="50">
        <v>17809</v>
      </c>
      <c r="H14" s="50">
        <v>868868091</v>
      </c>
      <c r="I14" s="50">
        <v>23979</v>
      </c>
      <c r="J14" s="59">
        <v>50203</v>
      </c>
      <c r="K14" s="50">
        <v>1169890951</v>
      </c>
      <c r="L14" s="50">
        <v>1203592025</v>
      </c>
      <c r="M14" s="51">
        <v>0.6</v>
      </c>
      <c r="P14" s="21"/>
    </row>
    <row r="15" spans="1:16" s="50" customFormat="1" ht="23" customHeight="1">
      <c r="A15" s="50" t="s">
        <v>113</v>
      </c>
      <c r="B15" s="50">
        <v>1588000</v>
      </c>
      <c r="C15" s="50">
        <v>20269855863</v>
      </c>
      <c r="D15" s="50">
        <v>20454368090</v>
      </c>
      <c r="E15" s="50">
        <v>0</v>
      </c>
      <c r="F15" s="50">
        <v>0</v>
      </c>
      <c r="G15" s="50">
        <v>45000</v>
      </c>
      <c r="H15" s="50">
        <v>574397679</v>
      </c>
      <c r="I15" s="50">
        <v>1543000</v>
      </c>
      <c r="J15" s="59">
        <v>13117</v>
      </c>
      <c r="K15" s="50">
        <v>19695458184</v>
      </c>
      <c r="L15" s="50">
        <v>20235736091</v>
      </c>
      <c r="M15" s="51">
        <v>10.050000000000001</v>
      </c>
    </row>
    <row r="16" spans="1:16" ht="23.1" customHeight="1">
      <c r="A16" s="20" t="s">
        <v>20</v>
      </c>
      <c r="B16" s="50">
        <f t="shared" ref="B16:I16" si="0">SUM(B10:B15)</f>
        <v>33263989</v>
      </c>
      <c r="C16" s="50">
        <f t="shared" si="0"/>
        <v>125042176137</v>
      </c>
      <c r="D16" s="50">
        <f t="shared" si="0"/>
        <v>116791689161</v>
      </c>
      <c r="E16" s="50">
        <f t="shared" si="0"/>
        <v>16871235</v>
      </c>
      <c r="F16" s="50">
        <f t="shared" si="0"/>
        <v>61364823676</v>
      </c>
      <c r="G16" s="50">
        <f t="shared" si="0"/>
        <v>62809</v>
      </c>
      <c r="H16" s="50">
        <f t="shared" si="0"/>
        <v>1443265770</v>
      </c>
      <c r="I16" s="50">
        <f t="shared" si="0"/>
        <v>50072415</v>
      </c>
      <c r="J16" s="50"/>
      <c r="K16" s="50">
        <f>SUM(K10:K15)</f>
        <v>184963734043</v>
      </c>
      <c r="L16" s="50">
        <f>SUM(L10:L15)</f>
        <v>197621895132</v>
      </c>
      <c r="M16" s="51">
        <f>SUM(M10:M15)</f>
        <v>98.11999999999999</v>
      </c>
    </row>
    <row r="17" spans="1:13" ht="23.1" customHeight="1">
      <c r="A17" s="20" t="s">
        <v>21</v>
      </c>
      <c r="B17" s="17"/>
      <c r="C17" s="18"/>
      <c r="D17" s="18"/>
      <c r="E17" s="17"/>
      <c r="F17" s="18"/>
      <c r="G17" s="17"/>
      <c r="H17" s="18"/>
      <c r="I17" s="17"/>
      <c r="K17" s="18"/>
      <c r="L17" s="18"/>
      <c r="M17" s="18"/>
    </row>
    <row r="22" spans="1:13">
      <c r="L22" s="17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S10"/>
  <sheetViews>
    <sheetView rightToLeft="1" zoomScale="120" zoomScaleNormal="120" zoomScaleSheetLayoutView="106" workbookViewId="0">
      <selection activeCell="A3" sqref="A3:S3"/>
    </sheetView>
  </sheetViews>
  <sheetFormatPr defaultColWidth="9.1328125" defaultRowHeight="18.75"/>
  <cols>
    <col min="1" max="1" width="7" style="20" bestFit="1" customWidth="1"/>
    <col min="2" max="2" width="15.73046875" style="20" bestFit="1" customWidth="1"/>
    <col min="3" max="3" width="22.59765625" style="20" bestFit="1" customWidth="1"/>
    <col min="4" max="4" width="12.86328125" style="20" bestFit="1" customWidth="1"/>
    <col min="5" max="5" width="10.1328125" style="20" bestFit="1" customWidth="1"/>
    <col min="6" max="6" width="10.59765625" style="20" bestFit="1" customWidth="1"/>
    <col min="7" max="7" width="9.73046875" style="20" bestFit="1" customWidth="1"/>
    <col min="8" max="8" width="4.3984375" style="20" bestFit="1" customWidth="1"/>
    <col min="9" max="9" width="10.1328125" style="20" bestFit="1" customWidth="1"/>
    <col min="10" max="10" width="14.265625" style="20" bestFit="1" customWidth="1"/>
    <col min="11" max="11" width="4.3984375" style="20" bestFit="1" customWidth="1"/>
    <col min="12" max="12" width="7.265625" style="20" bestFit="1" customWidth="1"/>
    <col min="13" max="13" width="4.3984375" style="20" bestFit="1" customWidth="1"/>
    <col min="14" max="14" width="7.86328125" style="20" bestFit="1" customWidth="1"/>
    <col min="15" max="15" width="4.3984375" style="20" bestFit="1" customWidth="1"/>
    <col min="16" max="16" width="13.265625" style="20" bestFit="1" customWidth="1"/>
    <col min="17" max="17" width="10.1328125" style="20" bestFit="1" customWidth="1"/>
    <col min="18" max="18" width="14.265625" style="20" bestFit="1" customWidth="1"/>
    <col min="19" max="19" width="15.265625" style="20" bestFit="1" customWidth="1"/>
    <col min="20" max="20" width="9.1328125" style="4" customWidth="1"/>
    <col min="21" max="16384" width="9.1328125" style="4"/>
  </cols>
  <sheetData>
    <row r="1" spans="1:19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>
      <c r="A3" s="71" t="s">
        <v>118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6" spans="1:19" ht="18" customHeight="1">
      <c r="A6" s="72" t="s">
        <v>41</v>
      </c>
      <c r="B6" s="72"/>
      <c r="C6" s="72"/>
      <c r="D6" s="72"/>
      <c r="E6" s="72"/>
      <c r="F6" s="72"/>
      <c r="G6" s="72"/>
      <c r="H6" s="72" t="s">
        <v>116</v>
      </c>
      <c r="I6" s="72"/>
      <c r="J6" s="72"/>
      <c r="K6" s="76" t="s">
        <v>4</v>
      </c>
      <c r="L6" s="76"/>
      <c r="M6" s="76"/>
      <c r="N6" s="76"/>
      <c r="O6" s="72" t="s">
        <v>117</v>
      </c>
      <c r="P6" s="72"/>
      <c r="Q6" s="72"/>
      <c r="R6" s="72"/>
      <c r="S6" s="72"/>
    </row>
    <row r="7" spans="1:19" ht="26.25" customHeight="1">
      <c r="A7" s="74" t="s">
        <v>42</v>
      </c>
      <c r="B7" s="75" t="s">
        <v>43</v>
      </c>
      <c r="C7" s="71" t="s">
        <v>44</v>
      </c>
      <c r="D7" s="73" t="s">
        <v>45</v>
      </c>
      <c r="E7" s="75" t="s">
        <v>46</v>
      </c>
      <c r="F7" s="71" t="s">
        <v>47</v>
      </c>
      <c r="G7" s="71" t="s">
        <v>48</v>
      </c>
      <c r="H7" s="73" t="s">
        <v>26</v>
      </c>
      <c r="I7" s="73" t="s">
        <v>27</v>
      </c>
      <c r="J7" s="73" t="s">
        <v>28</v>
      </c>
      <c r="K7" s="71" t="s">
        <v>29</v>
      </c>
      <c r="L7" s="71"/>
      <c r="M7" s="71" t="s">
        <v>30</v>
      </c>
      <c r="N7" s="71"/>
      <c r="O7" s="73" t="s">
        <v>26</v>
      </c>
      <c r="P7" s="73" t="s">
        <v>49</v>
      </c>
      <c r="Q7" s="73" t="s">
        <v>27</v>
      </c>
      <c r="R7" s="73" t="s">
        <v>28</v>
      </c>
      <c r="S7" s="73" t="s">
        <v>13</v>
      </c>
    </row>
    <row r="8" spans="1:19" s="1" customFormat="1" ht="40.5" customHeight="1">
      <c r="A8" s="72"/>
      <c r="B8" s="76"/>
      <c r="C8" s="76"/>
      <c r="D8" s="72"/>
      <c r="E8" s="76"/>
      <c r="F8" s="76"/>
      <c r="G8" s="76"/>
      <c r="H8" s="72"/>
      <c r="I8" s="72"/>
      <c r="J8" s="72"/>
      <c r="K8" s="15" t="s">
        <v>26</v>
      </c>
      <c r="L8" s="15" t="s">
        <v>33</v>
      </c>
      <c r="M8" s="15" t="s">
        <v>26</v>
      </c>
      <c r="N8" s="15" t="s">
        <v>34</v>
      </c>
      <c r="O8" s="72"/>
      <c r="P8" s="72"/>
      <c r="Q8" s="72"/>
      <c r="R8" s="72"/>
      <c r="S8" s="72"/>
    </row>
    <row r="9" spans="1:19" ht="23.1" customHeight="1">
      <c r="A9" s="16" t="s">
        <v>20</v>
      </c>
      <c r="B9" s="16"/>
      <c r="C9" s="16"/>
      <c r="F9" s="16"/>
      <c r="G9" s="16"/>
      <c r="H9" s="17">
        <v>0</v>
      </c>
      <c r="I9" s="18">
        <v>0</v>
      </c>
      <c r="J9" s="18">
        <v>0</v>
      </c>
      <c r="K9" s="17">
        <v>0</v>
      </c>
      <c r="L9" s="18">
        <v>0</v>
      </c>
      <c r="M9" s="17">
        <v>0</v>
      </c>
      <c r="N9" s="18">
        <v>0</v>
      </c>
      <c r="O9" s="17">
        <v>0</v>
      </c>
      <c r="P9" s="16"/>
      <c r="Q9" s="18">
        <v>0</v>
      </c>
      <c r="R9" s="18">
        <v>0</v>
      </c>
      <c r="S9" s="18">
        <v>0</v>
      </c>
    </row>
    <row r="10" spans="1:19" ht="23.1" customHeight="1">
      <c r="A10" s="22" t="s">
        <v>21</v>
      </c>
      <c r="B10" s="23"/>
      <c r="C10" s="23"/>
      <c r="D10" s="14"/>
      <c r="E10" s="14"/>
      <c r="F10" s="23"/>
      <c r="G10" s="23"/>
      <c r="H10" s="24"/>
      <c r="I10" s="25"/>
      <c r="J10" s="25"/>
      <c r="K10" s="24"/>
      <c r="L10" s="25"/>
      <c r="M10" s="24"/>
      <c r="N10" s="25"/>
      <c r="O10" s="24"/>
      <c r="P10" s="23"/>
      <c r="Q10" s="25"/>
      <c r="R10" s="25"/>
      <c r="S10" s="25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14"/>
  <sheetViews>
    <sheetView rightToLeft="1" zoomScale="140" zoomScaleNormal="140" zoomScaleSheetLayoutView="106" workbookViewId="0">
      <selection activeCell="A3" sqref="A3:J3"/>
    </sheetView>
  </sheetViews>
  <sheetFormatPr defaultColWidth="9.1328125" defaultRowHeight="18.75"/>
  <cols>
    <col min="1" max="1" width="22" style="20" bestFit="1" customWidth="1"/>
    <col min="2" max="2" width="15.796875" style="20" bestFit="1" customWidth="1"/>
    <col min="3" max="3" width="14.1328125" style="20" bestFit="1" customWidth="1"/>
    <col min="4" max="4" width="13.59765625" style="20" bestFit="1" customWidth="1"/>
    <col min="5" max="5" width="15.265625" style="20" bestFit="1" customWidth="1"/>
    <col min="6" max="6" width="10.1328125" style="20" bestFit="1" customWidth="1"/>
    <col min="7" max="8" width="12.1328125" style="20" bestFit="1" customWidth="1"/>
    <col min="9" max="9" width="10.1328125" style="20" bestFit="1" customWidth="1"/>
    <col min="10" max="10" width="15.265625" style="20" bestFit="1" customWidth="1"/>
    <col min="11" max="11" width="9.1328125" style="2" customWidth="1"/>
    <col min="12" max="16384" width="9.1328125" style="2"/>
  </cols>
  <sheetData>
    <row r="1" spans="1:10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0">
      <c r="A3" s="71" t="s">
        <v>118</v>
      </c>
      <c r="B3" s="71"/>
      <c r="C3" s="71"/>
      <c r="D3" s="71"/>
      <c r="E3" s="71"/>
      <c r="F3" s="71"/>
      <c r="G3" s="71"/>
      <c r="H3" s="71"/>
      <c r="I3" s="71"/>
      <c r="J3" s="71"/>
    </row>
    <row r="4" spans="1:10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>
      <c r="B5" s="15"/>
      <c r="C5" s="15"/>
      <c r="D5" s="15"/>
      <c r="E5" s="15"/>
      <c r="F5" s="15"/>
      <c r="G5" s="15"/>
      <c r="H5" s="15"/>
      <c r="I5" s="15"/>
      <c r="J5" s="15"/>
    </row>
    <row r="6" spans="1:10" ht="18.75" customHeight="1">
      <c r="A6" s="14"/>
      <c r="B6" s="72" t="s">
        <v>3</v>
      </c>
      <c r="C6" s="72"/>
      <c r="D6" s="72"/>
      <c r="E6" s="72"/>
      <c r="F6" s="26" t="s">
        <v>116</v>
      </c>
      <c r="G6" s="76" t="s">
        <v>4</v>
      </c>
      <c r="H6" s="76"/>
      <c r="I6" s="72" t="s">
        <v>117</v>
      </c>
      <c r="J6" s="72"/>
    </row>
    <row r="7" spans="1:10" ht="24" customHeight="1">
      <c r="A7" s="74" t="s">
        <v>5</v>
      </c>
      <c r="B7" s="71" t="s">
        <v>6</v>
      </c>
      <c r="C7" s="71" t="s">
        <v>7</v>
      </c>
      <c r="D7" s="71" t="s">
        <v>8</v>
      </c>
      <c r="E7" s="71" t="s">
        <v>9</v>
      </c>
      <c r="F7" s="74" t="s">
        <v>10</v>
      </c>
      <c r="G7" s="75" t="s">
        <v>11</v>
      </c>
      <c r="H7" s="75" t="s">
        <v>12</v>
      </c>
      <c r="I7" s="73" t="s">
        <v>10</v>
      </c>
      <c r="J7" s="73" t="s">
        <v>13</v>
      </c>
    </row>
    <row r="8" spans="1:10" ht="29.25" customHeight="1" thickBot="1">
      <c r="A8" s="72"/>
      <c r="B8" s="76"/>
      <c r="C8" s="76"/>
      <c r="D8" s="76"/>
      <c r="E8" s="76"/>
      <c r="F8" s="72"/>
      <c r="G8" s="76"/>
      <c r="H8" s="76"/>
      <c r="I8" s="72"/>
      <c r="J8" s="74"/>
    </row>
    <row r="9" spans="1:10" ht="29.25" customHeight="1">
      <c r="A9" s="55" t="s">
        <v>105</v>
      </c>
      <c r="B9" s="56" t="s">
        <v>106</v>
      </c>
      <c r="C9" s="56" t="s">
        <v>107</v>
      </c>
      <c r="D9" s="56" t="s">
        <v>14</v>
      </c>
      <c r="E9" s="56" t="s">
        <v>14</v>
      </c>
      <c r="F9" s="54">
        <v>2000000000</v>
      </c>
      <c r="G9" s="56" t="s">
        <v>14</v>
      </c>
      <c r="H9" s="56" t="s">
        <v>14</v>
      </c>
      <c r="I9" s="54">
        <v>2000000000</v>
      </c>
      <c r="J9" s="56"/>
    </row>
    <row r="10" spans="1:10" ht="23.1" customHeight="1">
      <c r="A10" s="20" t="s">
        <v>123</v>
      </c>
      <c r="B10" s="20" t="s">
        <v>17</v>
      </c>
      <c r="C10" s="20" t="s">
        <v>18</v>
      </c>
      <c r="D10" s="20" t="s">
        <v>14</v>
      </c>
      <c r="E10" s="20" t="s">
        <v>14</v>
      </c>
      <c r="F10" s="17">
        <v>90000</v>
      </c>
      <c r="G10" s="17">
        <v>0</v>
      </c>
      <c r="H10" s="17">
        <v>10000</v>
      </c>
      <c r="I10" s="17">
        <v>80000</v>
      </c>
      <c r="J10" s="18">
        <v>0</v>
      </c>
    </row>
    <row r="11" spans="1:10" ht="23.1" customHeight="1">
      <c r="A11" s="20" t="s">
        <v>124</v>
      </c>
      <c r="B11" s="20" t="s">
        <v>15</v>
      </c>
      <c r="C11" s="20" t="s">
        <v>16</v>
      </c>
      <c r="D11" s="20" t="s">
        <v>14</v>
      </c>
      <c r="E11" s="20" t="s">
        <v>14</v>
      </c>
      <c r="F11" s="17">
        <v>1074654579</v>
      </c>
      <c r="G11" s="17">
        <v>39683566</v>
      </c>
      <c r="H11" s="17">
        <v>120000</v>
      </c>
      <c r="I11" s="17">
        <v>1114218145</v>
      </c>
      <c r="J11" s="18">
        <v>0.55000000000000004</v>
      </c>
    </row>
    <row r="12" spans="1:10" ht="23.1" customHeight="1">
      <c r="A12" s="20" t="s">
        <v>125</v>
      </c>
      <c r="B12" s="20" t="s">
        <v>19</v>
      </c>
      <c r="C12" s="20" t="s">
        <v>18</v>
      </c>
      <c r="D12" s="20" t="s">
        <v>14</v>
      </c>
      <c r="E12" s="20" t="s">
        <v>14</v>
      </c>
      <c r="F12" s="17">
        <v>208798000</v>
      </c>
      <c r="G12" s="17">
        <v>0</v>
      </c>
      <c r="H12" s="17">
        <v>330000</v>
      </c>
      <c r="I12" s="17">
        <v>208468000</v>
      </c>
      <c r="J12" s="18">
        <v>0.1</v>
      </c>
    </row>
    <row r="13" spans="1:10" ht="23.1" customHeight="1" thickBot="1">
      <c r="A13" s="20" t="s">
        <v>20</v>
      </c>
      <c r="F13" s="17">
        <f>SUM(F9:F12)</f>
        <v>3283542579</v>
      </c>
      <c r="G13" s="17">
        <v>39683566</v>
      </c>
      <c r="H13" s="17">
        <f>SUM(H9:H12)</f>
        <v>460000</v>
      </c>
      <c r="I13" s="17">
        <f>SUM(I9:I12)</f>
        <v>3322766145</v>
      </c>
      <c r="J13" s="18">
        <v>0.65</v>
      </c>
    </row>
    <row r="14" spans="1:10" ht="23.1" customHeight="1">
      <c r="A14" s="53" t="s">
        <v>21</v>
      </c>
      <c r="B14" s="53"/>
      <c r="C14" s="53"/>
      <c r="D14" s="53"/>
      <c r="E14" s="53"/>
      <c r="F14" s="25"/>
      <c r="G14" s="77"/>
      <c r="H14" s="77"/>
      <c r="I14" s="25"/>
      <c r="J14" s="25"/>
    </row>
  </sheetData>
  <mergeCells count="18">
    <mergeCell ref="G7:G8"/>
    <mergeCell ref="H7:H8"/>
    <mergeCell ref="G14:H14"/>
    <mergeCell ref="B6:E6"/>
    <mergeCell ref="G6:H6"/>
    <mergeCell ref="A1:J1"/>
    <mergeCell ref="A2:J2"/>
    <mergeCell ref="A3:J3"/>
    <mergeCell ref="J7:J8"/>
    <mergeCell ref="A4:J4"/>
    <mergeCell ref="I6:J6"/>
    <mergeCell ref="I7:I8"/>
    <mergeCell ref="A7:A8"/>
    <mergeCell ref="F7:F8"/>
    <mergeCell ref="B7:B8"/>
    <mergeCell ref="C7:C8"/>
    <mergeCell ref="D7:D8"/>
    <mergeCell ref="E7:E8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M7"/>
  <sheetViews>
    <sheetView rightToLeft="1" zoomScale="110" zoomScaleNormal="110" workbookViewId="0">
      <selection activeCell="C16" sqref="C16"/>
    </sheetView>
  </sheetViews>
  <sheetFormatPr defaultColWidth="9.1328125" defaultRowHeight="18.75"/>
  <cols>
    <col min="1" max="1" width="22.265625" style="19" customWidth="1"/>
    <col min="2" max="2" width="20.59765625" style="19" customWidth="1"/>
    <col min="3" max="3" width="35.3984375" style="19" customWidth="1"/>
    <col min="4" max="4" width="26.1328125" style="19" customWidth="1"/>
    <col min="5" max="5" width="22.265625" style="19" customWidth="1"/>
    <col min="6" max="6" width="14.265625" style="19" customWidth="1"/>
    <col min="7" max="7" width="28.73046875" style="19" customWidth="1"/>
    <col min="8" max="8" width="27.86328125" style="19" customWidth="1"/>
    <col min="9" max="9" width="16" style="19" customWidth="1"/>
    <col min="10" max="10" width="22.73046875" style="19" customWidth="1"/>
    <col min="11" max="11" width="9.1328125" style="19" customWidth="1"/>
    <col min="12" max="16384" width="9.1328125" style="19"/>
  </cols>
  <sheetData>
    <row r="1" spans="1:1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3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</row>
    <row r="3" spans="1:13">
      <c r="A3" s="71" t="s">
        <v>118</v>
      </c>
      <c r="B3" s="71"/>
      <c r="C3" s="71"/>
      <c r="D3" s="71"/>
      <c r="E3" s="71"/>
      <c r="F3" s="71"/>
      <c r="G3" s="71"/>
      <c r="H3" s="71"/>
      <c r="I3" s="71"/>
      <c r="J3" s="71"/>
    </row>
    <row r="4" spans="1:13">
      <c r="A4" s="70" t="s">
        <v>89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6.5" customHeight="1">
      <c r="B5" s="76" t="s">
        <v>90</v>
      </c>
      <c r="C5" s="76"/>
      <c r="D5" s="76"/>
      <c r="E5" s="78" t="s">
        <v>119</v>
      </c>
      <c r="F5" s="78"/>
      <c r="G5" s="78"/>
      <c r="H5" s="78" t="s">
        <v>120</v>
      </c>
      <c r="I5" s="78"/>
      <c r="J5" s="78"/>
      <c r="K5" s="29"/>
      <c r="L5" s="29"/>
      <c r="M5" s="29"/>
    </row>
    <row r="6" spans="1:13" ht="47.25" customHeight="1">
      <c r="A6" s="30" t="s">
        <v>91</v>
      </c>
      <c r="B6" s="15" t="s">
        <v>92</v>
      </c>
      <c r="C6" s="30" t="s">
        <v>93</v>
      </c>
      <c r="D6" s="30" t="s">
        <v>94</v>
      </c>
      <c r="E6" s="30" t="s">
        <v>95</v>
      </c>
      <c r="F6" s="15" t="s">
        <v>96</v>
      </c>
      <c r="G6" s="30" t="s">
        <v>97</v>
      </c>
      <c r="H6" s="30" t="s">
        <v>95</v>
      </c>
      <c r="I6" s="30" t="s">
        <v>96</v>
      </c>
      <c r="J6" s="30" t="s">
        <v>97</v>
      </c>
    </row>
    <row r="7" spans="1:13">
      <c r="A7" s="19" t="s">
        <v>21</v>
      </c>
      <c r="B7" s="31"/>
      <c r="C7" s="31"/>
      <c r="D7" s="31"/>
      <c r="E7" s="31"/>
      <c r="F7" s="31"/>
      <c r="G7" s="31"/>
      <c r="H7" s="31"/>
      <c r="I7" s="31"/>
      <c r="J7" s="31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orientation="landscape" horizontalDpi="4294967295" verticalDpi="4294967295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J11"/>
  <sheetViews>
    <sheetView rightToLeft="1" zoomScale="180" zoomScaleNormal="180" workbookViewId="0">
      <selection activeCell="A3" sqref="A3:J3"/>
    </sheetView>
  </sheetViews>
  <sheetFormatPr defaultColWidth="9.1328125" defaultRowHeight="18.75"/>
  <cols>
    <col min="1" max="1" width="22.53125" style="19" bestFit="1" customWidth="1"/>
    <col min="2" max="2" width="13.1328125" style="19" bestFit="1" customWidth="1"/>
    <col min="3" max="3" width="10.1328125" style="19" bestFit="1" customWidth="1"/>
    <col min="4" max="4" width="15.265625" style="19" bestFit="1" customWidth="1"/>
    <col min="5" max="5" width="12.86328125" style="19" bestFit="1" customWidth="1"/>
    <col min="6" max="6" width="8" style="19" bestFit="1" customWidth="1"/>
    <col min="7" max="8" width="12.86328125" style="19" bestFit="1" customWidth="1"/>
    <col min="9" max="9" width="8" style="19" bestFit="1" customWidth="1"/>
    <col min="10" max="10" width="12.86328125" style="19" bestFit="1" customWidth="1"/>
    <col min="11" max="11" width="9.1328125" style="13" customWidth="1"/>
    <col min="12" max="16384" width="9.1328125" style="13"/>
  </cols>
  <sheetData>
    <row r="1" spans="1:10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</row>
    <row r="3" spans="1:10">
      <c r="A3" s="71" t="s">
        <v>118</v>
      </c>
      <c r="B3" s="71"/>
      <c r="C3" s="71"/>
      <c r="D3" s="71"/>
      <c r="E3" s="71"/>
      <c r="F3" s="71"/>
      <c r="G3" s="71"/>
      <c r="H3" s="71"/>
      <c r="I3" s="71"/>
      <c r="J3" s="71"/>
    </row>
    <row r="4" spans="1:10">
      <c r="A4" s="70" t="s">
        <v>98</v>
      </c>
      <c r="B4" s="70"/>
      <c r="C4" s="70"/>
      <c r="D4" s="70"/>
      <c r="E4" s="70"/>
    </row>
    <row r="5" spans="1:10" ht="16.5" customHeight="1" thickBot="1">
      <c r="A5" s="20"/>
      <c r="B5" s="76"/>
      <c r="C5" s="76"/>
      <c r="D5" s="76"/>
      <c r="E5" s="78" t="s">
        <v>119</v>
      </c>
      <c r="F5" s="78"/>
      <c r="G5" s="78"/>
      <c r="H5" s="78" t="s">
        <v>120</v>
      </c>
      <c r="I5" s="78"/>
      <c r="J5" s="78"/>
    </row>
    <row r="6" spans="1:10" ht="38.25" customHeight="1">
      <c r="A6" s="40" t="s">
        <v>73</v>
      </c>
      <c r="B6" s="41" t="s">
        <v>99</v>
      </c>
      <c r="C6" s="41" t="s">
        <v>46</v>
      </c>
      <c r="D6" s="41" t="s">
        <v>9</v>
      </c>
      <c r="E6" s="41" t="s">
        <v>100</v>
      </c>
      <c r="F6" s="41" t="s">
        <v>96</v>
      </c>
      <c r="G6" s="41" t="s">
        <v>101</v>
      </c>
      <c r="H6" s="41" t="s">
        <v>100</v>
      </c>
      <c r="I6" s="41" t="s">
        <v>96</v>
      </c>
      <c r="J6" s="39" t="s">
        <v>101</v>
      </c>
    </row>
    <row r="7" spans="1:10" ht="23.1" customHeight="1">
      <c r="A7" s="42" t="s">
        <v>122</v>
      </c>
      <c r="B7" s="42"/>
      <c r="C7" s="42"/>
      <c r="D7" s="43"/>
      <c r="E7" s="43">
        <v>7066222</v>
      </c>
      <c r="F7" s="43">
        <v>0</v>
      </c>
      <c r="G7" s="43">
        <v>7066222</v>
      </c>
      <c r="H7" s="43">
        <v>22669286</v>
      </c>
      <c r="I7" s="43">
        <v>0</v>
      </c>
      <c r="J7" s="44">
        <v>22669286</v>
      </c>
    </row>
    <row r="8" spans="1:10" ht="23.1" customHeight="1">
      <c r="A8" s="42" t="s">
        <v>108</v>
      </c>
      <c r="B8" s="42" t="s">
        <v>109</v>
      </c>
      <c r="C8" s="42" t="s">
        <v>110</v>
      </c>
      <c r="D8" s="57">
        <v>20</v>
      </c>
      <c r="E8" s="57">
        <v>32876712</v>
      </c>
      <c r="F8" s="57"/>
      <c r="G8" s="57">
        <v>32876712</v>
      </c>
      <c r="H8" s="57">
        <v>1321643835</v>
      </c>
      <c r="I8" s="57"/>
      <c r="J8" s="58">
        <v>1321643835</v>
      </c>
    </row>
    <row r="9" spans="1:10" ht="23.1" customHeight="1">
      <c r="A9" s="20" t="s">
        <v>20</v>
      </c>
      <c r="B9" s="20"/>
      <c r="C9" s="20"/>
      <c r="D9" s="20"/>
      <c r="E9" s="17">
        <f>SUM(E7:E8)</f>
        <v>39942934</v>
      </c>
      <c r="F9" s="18">
        <v>0</v>
      </c>
      <c r="G9" s="17">
        <f>SUM(G7:G8)</f>
        <v>39942934</v>
      </c>
      <c r="H9" s="17">
        <f>SUM(H7:H8)</f>
        <v>1344313121</v>
      </c>
      <c r="I9" s="18">
        <v>0</v>
      </c>
      <c r="J9" s="52">
        <f>SUM(J7:J8)</f>
        <v>1344313121</v>
      </c>
    </row>
    <row r="11" spans="1:10">
      <c r="E11" s="60"/>
      <c r="H11" s="60"/>
    </row>
  </sheetData>
  <mergeCells count="7">
    <mergeCell ref="A4:E4"/>
    <mergeCell ref="B5:D5"/>
    <mergeCell ref="E5:G5"/>
    <mergeCell ref="H5:J5"/>
    <mergeCell ref="A1:J1"/>
    <mergeCell ref="A2:J2"/>
    <mergeCell ref="A3:J3"/>
  </mergeCells>
  <phoneticPr fontId="16" type="noConversion"/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I18"/>
  <sheetViews>
    <sheetView rightToLeft="1" zoomScale="140" zoomScaleNormal="140" workbookViewId="0">
      <selection activeCell="F5" sqref="F5:I5"/>
    </sheetView>
  </sheetViews>
  <sheetFormatPr defaultColWidth="9.1328125" defaultRowHeight="18.75"/>
  <cols>
    <col min="1" max="1" width="24.3984375" style="19" bestFit="1" customWidth="1"/>
    <col min="2" max="2" width="11.73046875" style="19" bestFit="1" customWidth="1"/>
    <col min="3" max="3" width="17.59765625" style="19" bestFit="1" customWidth="1"/>
    <col min="4" max="4" width="18" style="19" bestFit="1" customWidth="1"/>
    <col min="5" max="5" width="24.1328125" style="19" bestFit="1" customWidth="1"/>
    <col min="6" max="6" width="9.3984375" style="19" bestFit="1" customWidth="1"/>
    <col min="7" max="8" width="18" style="19" bestFit="1" customWidth="1"/>
    <col min="9" max="9" width="24.1328125" style="19" bestFit="1" customWidth="1"/>
    <col min="10" max="10" width="9.1328125" style="13" customWidth="1"/>
    <col min="11" max="16384" width="9.1328125" style="13"/>
  </cols>
  <sheetData>
    <row r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>
      <c r="A2" s="71" t="s">
        <v>53</v>
      </c>
      <c r="B2" s="71"/>
      <c r="C2" s="71"/>
      <c r="D2" s="71"/>
      <c r="E2" s="71"/>
      <c r="F2" s="71"/>
      <c r="G2" s="71"/>
      <c r="H2" s="71"/>
      <c r="I2" s="71"/>
    </row>
    <row r="3" spans="1:9">
      <c r="A3" s="71" t="s">
        <v>115</v>
      </c>
      <c r="B3" s="71"/>
      <c r="C3" s="71"/>
      <c r="D3" s="71"/>
      <c r="E3" s="71"/>
      <c r="F3" s="71"/>
      <c r="G3" s="71"/>
      <c r="H3" s="71"/>
      <c r="I3" s="71"/>
    </row>
    <row r="4" spans="1:9">
      <c r="A4" s="70" t="s">
        <v>72</v>
      </c>
      <c r="B4" s="70"/>
      <c r="C4" s="70"/>
      <c r="D4" s="70"/>
      <c r="E4" s="70"/>
      <c r="F4" s="82"/>
      <c r="G4" s="82"/>
      <c r="H4" s="82"/>
      <c r="I4" s="82"/>
    </row>
    <row r="5" spans="1:9" ht="16.5" customHeight="1">
      <c r="A5" s="48"/>
      <c r="B5" s="78" t="s">
        <v>119</v>
      </c>
      <c r="C5" s="78"/>
      <c r="D5" s="78"/>
      <c r="E5" s="78"/>
      <c r="F5" s="78" t="s">
        <v>120</v>
      </c>
      <c r="G5" s="78"/>
      <c r="H5" s="78"/>
      <c r="I5" s="78"/>
    </row>
    <row r="6" spans="1:9">
      <c r="A6" s="48" t="s">
        <v>73</v>
      </c>
      <c r="B6" s="49" t="s">
        <v>26</v>
      </c>
      <c r="C6" s="49" t="s">
        <v>74</v>
      </c>
      <c r="D6" s="49" t="s">
        <v>75</v>
      </c>
      <c r="E6" s="49" t="s">
        <v>76</v>
      </c>
      <c r="F6" s="49" t="s">
        <v>26</v>
      </c>
      <c r="G6" s="49" t="s">
        <v>28</v>
      </c>
      <c r="H6" s="49" t="s">
        <v>75</v>
      </c>
      <c r="I6" s="49" t="s">
        <v>76</v>
      </c>
    </row>
    <row r="7" spans="1:9" ht="23.1" customHeight="1">
      <c r="A7" s="88" t="s">
        <v>35</v>
      </c>
      <c r="B7" s="17">
        <v>0</v>
      </c>
      <c r="C7" s="17">
        <v>0</v>
      </c>
      <c r="D7" s="17">
        <v>0</v>
      </c>
      <c r="E7" s="17">
        <v>0</v>
      </c>
      <c r="F7" s="17">
        <v>8402840</v>
      </c>
      <c r="G7" s="17">
        <v>21112188054</v>
      </c>
      <c r="H7" s="17">
        <v>-23012942083</v>
      </c>
      <c r="I7" s="17">
        <v>-1900754029</v>
      </c>
    </row>
    <row r="8" spans="1:9" ht="23.1" customHeight="1">
      <c r="A8" s="88" t="s">
        <v>36</v>
      </c>
      <c r="B8" s="17">
        <v>0</v>
      </c>
      <c r="C8" s="17">
        <v>0</v>
      </c>
      <c r="D8" s="17">
        <v>0</v>
      </c>
      <c r="E8" s="17">
        <v>0</v>
      </c>
      <c r="F8" s="17">
        <v>16779255</v>
      </c>
      <c r="G8" s="17">
        <v>31908816656</v>
      </c>
      <c r="H8" s="17">
        <v>-36295634855</v>
      </c>
      <c r="I8" s="17">
        <v>-4386818199</v>
      </c>
    </row>
    <row r="9" spans="1:9" ht="23.1" customHeight="1">
      <c r="A9" s="88" t="s">
        <v>39</v>
      </c>
      <c r="B9" s="17">
        <v>17809</v>
      </c>
      <c r="C9" s="17">
        <v>890374620</v>
      </c>
      <c r="D9" s="17">
        <v>-868868091</v>
      </c>
      <c r="E9" s="17">
        <v>21506529</v>
      </c>
      <c r="F9" s="17">
        <v>189525</v>
      </c>
      <c r="G9" s="17">
        <v>9076084200</v>
      </c>
      <c r="H9" s="17">
        <v>-9005212801</v>
      </c>
      <c r="I9" s="17">
        <v>70871399</v>
      </c>
    </row>
    <row r="10" spans="1:9" ht="23.1" customHeight="1">
      <c r="A10" s="88" t="s">
        <v>37</v>
      </c>
      <c r="B10" s="17">
        <v>0</v>
      </c>
      <c r="C10" s="17">
        <v>0</v>
      </c>
      <c r="D10" s="17">
        <v>0</v>
      </c>
      <c r="E10" s="17">
        <v>0</v>
      </c>
      <c r="F10" s="17">
        <v>2888139</v>
      </c>
      <c r="G10" s="17">
        <v>29286110530</v>
      </c>
      <c r="H10" s="17">
        <v>-29208238214</v>
      </c>
      <c r="I10" s="17">
        <v>77872316</v>
      </c>
    </row>
    <row r="11" spans="1:9" s="17" customFormat="1" ht="23" customHeight="1">
      <c r="A11" s="88" t="s">
        <v>113</v>
      </c>
      <c r="B11" s="17">
        <v>45000</v>
      </c>
      <c r="C11" s="17">
        <v>583720537</v>
      </c>
      <c r="D11" s="17">
        <v>-574397679</v>
      </c>
      <c r="E11" s="17">
        <v>9322858</v>
      </c>
      <c r="F11" s="17">
        <v>105000</v>
      </c>
      <c r="G11" s="17">
        <v>1355535797</v>
      </c>
      <c r="H11" s="17">
        <v>-1340261251</v>
      </c>
      <c r="I11" s="17">
        <v>15274546</v>
      </c>
    </row>
    <row r="12" spans="1:9" ht="23.1" customHeight="1">
      <c r="A12" s="48" t="s">
        <v>20</v>
      </c>
      <c r="B12" s="17">
        <f>SUM(B7:B11)</f>
        <v>62809</v>
      </c>
      <c r="C12" s="17">
        <f>SUM(C7:C11)</f>
        <v>1474095157</v>
      </c>
      <c r="D12" s="17">
        <f>SUM(D7:D11)</f>
        <v>-1443265770</v>
      </c>
      <c r="E12" s="17">
        <f>SUM(E7:E11)</f>
        <v>30829387</v>
      </c>
      <c r="F12" s="17">
        <f>SUM(F7:F11)</f>
        <v>28364759</v>
      </c>
      <c r="G12" s="17">
        <f>SUM(G7:G11)</f>
        <v>92738735237</v>
      </c>
      <c r="H12" s="17">
        <f>SUM(H7:H11)</f>
        <v>-98862289204</v>
      </c>
      <c r="I12" s="17">
        <f>SUM(I7:I11)</f>
        <v>-6123553967</v>
      </c>
    </row>
    <row r="13" spans="1:9" ht="23.1" customHeight="1">
      <c r="A13" s="48" t="s">
        <v>21</v>
      </c>
      <c r="B13" s="18"/>
      <c r="C13" s="18"/>
      <c r="D13" s="18"/>
      <c r="E13" s="18"/>
      <c r="F13" s="17"/>
      <c r="G13" s="18"/>
      <c r="H13" s="18"/>
      <c r="I13" s="18"/>
    </row>
    <row r="14" spans="1:9">
      <c r="A14" s="48"/>
      <c r="B14" s="48"/>
      <c r="C14" s="48"/>
      <c r="D14" s="48"/>
      <c r="E14" s="48"/>
      <c r="F14" s="48"/>
      <c r="G14" s="48"/>
      <c r="H14" s="48"/>
      <c r="I14" s="48"/>
    </row>
    <row r="15" spans="1:9">
      <c r="A15" s="79" t="s">
        <v>77</v>
      </c>
      <c r="B15" s="80"/>
      <c r="C15" s="80"/>
      <c r="D15" s="80"/>
      <c r="E15" s="80"/>
      <c r="F15" s="80"/>
      <c r="G15" s="80"/>
      <c r="H15" s="80"/>
      <c r="I15" s="81"/>
    </row>
    <row r="16" spans="1:9">
      <c r="A16" s="48"/>
      <c r="B16" s="48"/>
      <c r="C16" s="48"/>
      <c r="D16" s="48"/>
      <c r="E16" s="48"/>
      <c r="F16" s="48"/>
      <c r="G16" s="48"/>
      <c r="H16" s="48"/>
      <c r="I16" s="48"/>
    </row>
    <row r="17" spans="1:9">
      <c r="A17" s="48"/>
      <c r="B17" s="48"/>
      <c r="C17" s="48"/>
      <c r="D17" s="48"/>
      <c r="E17" s="48"/>
      <c r="F17" s="48"/>
      <c r="G17" s="48"/>
      <c r="H17" s="48"/>
      <c r="I17" s="48"/>
    </row>
    <row r="18" spans="1:9">
      <c r="A18" s="48"/>
      <c r="B18" s="48"/>
      <c r="C18" s="48"/>
      <c r="D18" s="48"/>
      <c r="E18" s="48"/>
      <c r="F18" s="48"/>
      <c r="G18" s="48"/>
      <c r="H18" s="48"/>
      <c r="I18" s="48"/>
    </row>
  </sheetData>
  <mergeCells count="8">
    <mergeCell ref="A1:I1"/>
    <mergeCell ref="A2:I2"/>
    <mergeCell ref="A3:I3"/>
    <mergeCell ref="A15:I15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J23"/>
  <sheetViews>
    <sheetView rightToLeft="1" zoomScale="130" zoomScaleNormal="130" zoomScaleSheetLayoutView="106" workbookViewId="0">
      <selection activeCell="F5" sqref="F5:I5"/>
    </sheetView>
  </sheetViews>
  <sheetFormatPr defaultColWidth="9.1328125" defaultRowHeight="13.5"/>
  <cols>
    <col min="1" max="1" width="24.3984375" style="8" bestFit="1" customWidth="1"/>
    <col min="2" max="2" width="11.1328125" style="8" bestFit="1" customWidth="1"/>
    <col min="3" max="3" width="17.86328125" style="8" bestFit="1" customWidth="1"/>
    <col min="4" max="4" width="18.86328125" style="8" bestFit="1" customWidth="1"/>
    <col min="5" max="5" width="29.1328125" style="8" bestFit="1" customWidth="1"/>
    <col min="6" max="6" width="11.1328125" style="8" bestFit="1" customWidth="1"/>
    <col min="7" max="7" width="17.86328125" style="8" bestFit="1" customWidth="1"/>
    <col min="8" max="8" width="18.86328125" style="8" bestFit="1" customWidth="1"/>
    <col min="9" max="9" width="29.1328125" style="8" bestFit="1" customWidth="1"/>
    <col min="10" max="10" width="9.1328125" style="5" customWidth="1"/>
    <col min="11" max="16384" width="9.1328125" style="5"/>
  </cols>
  <sheetData>
    <row r="1" spans="1:10" ht="18.7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20"/>
    </row>
    <row r="2" spans="1:10" ht="18.75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20"/>
    </row>
    <row r="3" spans="1:10" ht="18.75">
      <c r="A3" s="71" t="s">
        <v>115</v>
      </c>
      <c r="B3" s="71"/>
      <c r="C3" s="71"/>
      <c r="D3" s="71"/>
      <c r="E3" s="71"/>
      <c r="F3" s="71"/>
      <c r="G3" s="71"/>
      <c r="H3" s="71"/>
      <c r="I3" s="71"/>
      <c r="J3" s="20"/>
    </row>
    <row r="4" spans="1:10" ht="18.75">
      <c r="A4" s="70" t="s">
        <v>102</v>
      </c>
      <c r="B4" s="70"/>
      <c r="C4" s="70"/>
      <c r="D4" s="70"/>
      <c r="E4" s="20"/>
      <c r="F4" s="20"/>
      <c r="G4" s="20"/>
      <c r="H4" s="20"/>
      <c r="I4" s="20"/>
      <c r="J4" s="20"/>
    </row>
    <row r="5" spans="1:10" ht="16.5" customHeight="1">
      <c r="A5" s="20"/>
      <c r="B5" s="76" t="s">
        <v>119</v>
      </c>
      <c r="C5" s="76"/>
      <c r="D5" s="76"/>
      <c r="E5" s="76"/>
      <c r="F5" s="78" t="s">
        <v>120</v>
      </c>
      <c r="G5" s="78"/>
      <c r="H5" s="78"/>
      <c r="I5" s="78"/>
      <c r="J5" s="20"/>
    </row>
    <row r="6" spans="1:10" ht="53.25" customHeight="1" thickBot="1">
      <c r="A6" s="20" t="s">
        <v>73</v>
      </c>
      <c r="B6" s="15" t="s">
        <v>26</v>
      </c>
      <c r="C6" s="15" t="s">
        <v>28</v>
      </c>
      <c r="D6" s="15" t="s">
        <v>75</v>
      </c>
      <c r="E6" s="15" t="s">
        <v>103</v>
      </c>
      <c r="F6" s="15" t="s">
        <v>26</v>
      </c>
      <c r="G6" s="15" t="s">
        <v>28</v>
      </c>
      <c r="H6" s="15" t="s">
        <v>75</v>
      </c>
      <c r="I6" s="15" t="s">
        <v>103</v>
      </c>
      <c r="J6" s="20"/>
    </row>
    <row r="7" spans="1:10" ht="23.1" customHeight="1">
      <c r="A7" s="62" t="s">
        <v>121</v>
      </c>
      <c r="B7" s="17">
        <v>15820266</v>
      </c>
      <c r="C7" s="17">
        <v>72875998378</v>
      </c>
      <c r="D7" s="17">
        <v>-59064079578</v>
      </c>
      <c r="E7" s="17">
        <v>13811918800</v>
      </c>
      <c r="F7" s="17">
        <v>15820266</v>
      </c>
      <c r="G7" s="17">
        <v>0</v>
      </c>
      <c r="H7" s="17">
        <v>-59064079578</v>
      </c>
      <c r="I7" s="17">
        <v>13811918800</v>
      </c>
      <c r="J7" s="20"/>
    </row>
    <row r="8" spans="1:10" ht="23.1" customHeight="1">
      <c r="A8" s="62" t="s">
        <v>35</v>
      </c>
      <c r="B8" s="17">
        <v>18520468</v>
      </c>
      <c r="C8" s="17">
        <v>44267290728</v>
      </c>
      <c r="D8" s="17">
        <v>-39396648984</v>
      </c>
      <c r="E8" s="17">
        <v>4870641744</v>
      </c>
      <c r="F8" s="17">
        <v>18520468</v>
      </c>
      <c r="G8" s="17">
        <v>38044007194</v>
      </c>
      <c r="H8" s="17">
        <v>-48909229349</v>
      </c>
      <c r="I8" s="17">
        <v>-4641938621</v>
      </c>
      <c r="J8" s="20"/>
    </row>
    <row r="9" spans="1:10" ht="23.1" customHeight="1">
      <c r="A9" s="62" t="s">
        <v>36</v>
      </c>
      <c r="B9" s="17">
        <v>11428218</v>
      </c>
      <c r="C9" s="17">
        <v>23706949585</v>
      </c>
      <c r="D9" s="17">
        <v>-22497792621</v>
      </c>
      <c r="E9" s="17">
        <v>1209156964</v>
      </c>
      <c r="F9" s="17">
        <v>11428218</v>
      </c>
      <c r="G9" s="17">
        <v>21549690313</v>
      </c>
      <c r="H9" s="17">
        <v>-23125102189</v>
      </c>
      <c r="I9" s="17">
        <v>581847396</v>
      </c>
      <c r="J9" s="20"/>
    </row>
    <row r="10" spans="1:10" ht="23.1" customHeight="1">
      <c r="A10" s="62" t="s">
        <v>38</v>
      </c>
      <c r="B10" s="17">
        <v>2736484</v>
      </c>
      <c r="C10" s="17">
        <v>35332328325</v>
      </c>
      <c r="D10" s="17">
        <v>-34683903218</v>
      </c>
      <c r="E10" s="17">
        <v>648425107</v>
      </c>
      <c r="F10" s="17">
        <v>2736484</v>
      </c>
      <c r="G10" s="17">
        <v>34683903218</v>
      </c>
      <c r="H10" s="17">
        <v>-32999973792</v>
      </c>
      <c r="I10" s="17">
        <v>2332354533</v>
      </c>
      <c r="J10" s="20"/>
    </row>
    <row r="11" spans="1:10" ht="23.1" customHeight="1">
      <c r="A11" s="62" t="s">
        <v>39</v>
      </c>
      <c r="B11" s="17">
        <v>23979</v>
      </c>
      <c r="C11" s="17">
        <v>1203592025</v>
      </c>
      <c r="D11" s="17">
        <v>-1190852255</v>
      </c>
      <c r="E11" s="17">
        <v>12739770</v>
      </c>
      <c r="F11" s="17">
        <v>23979</v>
      </c>
      <c r="G11" s="17">
        <v>2059720346</v>
      </c>
      <c r="H11" s="17">
        <v>-1169890951</v>
      </c>
      <c r="I11" s="17">
        <v>33701074</v>
      </c>
      <c r="J11" s="20"/>
    </row>
    <row r="12" spans="1:10" s="17" customFormat="1" ht="23" customHeight="1">
      <c r="A12" s="62" t="s">
        <v>113</v>
      </c>
      <c r="B12" s="17">
        <v>1543000</v>
      </c>
      <c r="C12" s="17">
        <v>20235736091</v>
      </c>
      <c r="D12" s="17">
        <v>-19879970411</v>
      </c>
      <c r="E12" s="17">
        <v>355765680</v>
      </c>
      <c r="F12" s="17">
        <v>1543000</v>
      </c>
      <c r="G12" s="17">
        <v>20454368090</v>
      </c>
      <c r="H12" s="17">
        <v>-19695458184</v>
      </c>
      <c r="I12" s="17">
        <v>540277907</v>
      </c>
    </row>
    <row r="13" spans="1:10" ht="23.1" customHeight="1">
      <c r="A13" s="62" t="s">
        <v>20</v>
      </c>
      <c r="B13" s="17">
        <f>SUM(B7:B12)</f>
        <v>50072415</v>
      </c>
      <c r="C13" s="17">
        <f t="shared" ref="C13:I13" si="0">SUM(C7:C12)</f>
        <v>197621895132</v>
      </c>
      <c r="D13" s="17">
        <f>SUM(D7:D12)</f>
        <v>-176713247067</v>
      </c>
      <c r="E13" s="17">
        <f t="shared" si="0"/>
        <v>20908648065</v>
      </c>
      <c r="F13" s="17">
        <f t="shared" si="0"/>
        <v>50072415</v>
      </c>
      <c r="G13" s="17">
        <f t="shared" si="0"/>
        <v>116791689161</v>
      </c>
      <c r="H13" s="17">
        <f t="shared" si="0"/>
        <v>-184963734043</v>
      </c>
      <c r="I13" s="17">
        <f t="shared" si="0"/>
        <v>12658161089</v>
      </c>
      <c r="J13" s="20"/>
    </row>
    <row r="14" spans="1:10" ht="23.1" customHeight="1">
      <c r="A14" s="20" t="s">
        <v>21</v>
      </c>
      <c r="B14" s="32"/>
      <c r="C14" s="33"/>
      <c r="D14" s="33"/>
      <c r="E14" s="33"/>
      <c r="F14" s="32"/>
      <c r="G14" s="33"/>
      <c r="H14" s="33"/>
      <c r="I14" s="33"/>
      <c r="J14" s="20"/>
    </row>
    <row r="15" spans="1:10" ht="18.7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8.75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8.75">
      <c r="A17" s="83" t="s">
        <v>77</v>
      </c>
      <c r="B17" s="83"/>
      <c r="C17" s="83"/>
      <c r="D17" s="83"/>
      <c r="E17" s="83"/>
      <c r="F17" s="83"/>
      <c r="G17" s="83"/>
      <c r="H17" s="83"/>
      <c r="I17" s="83"/>
      <c r="J17" s="20"/>
    </row>
    <row r="18" spans="1:10" ht="18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8.7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8.7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8.7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8.75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8.75">
      <c r="A23" s="20"/>
      <c r="B23" s="20"/>
      <c r="C23" s="20"/>
      <c r="D23" s="20"/>
      <c r="E23" s="20"/>
      <c r="F23" s="20"/>
      <c r="G23" s="20"/>
      <c r="H23" s="20"/>
      <c r="I23" s="20"/>
      <c r="J23" s="20"/>
    </row>
  </sheetData>
  <mergeCells count="7">
    <mergeCell ref="A17:I17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1</vt:lpstr>
      <vt:lpstr>درآمدها</vt:lpstr>
      <vt:lpstr> سهام و صندوق‌های سرمایه‌گذاری</vt:lpstr>
      <vt:lpstr>اوراق</vt:lpstr>
      <vt:lpstr>سپرده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سرمایه گذاری در اوراق بها'!Print_Area</vt:lpstr>
      <vt:lpstr>'درآمد سرمایه گذاری در سهام و ص 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2017-11-26T09:34:25Z</cp:lastPrinted>
  <dcterms:created xsi:type="dcterms:W3CDTF">2017-11-22T14:26:20Z</dcterms:created>
  <dcterms:modified xsi:type="dcterms:W3CDTF">2022-12-28T11:51:08Z</dcterms:modified>
</cp:coreProperties>
</file>