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112\Desktop\"/>
    </mc:Choice>
  </mc:AlternateContent>
  <xr:revisionPtr revIDLastSave="0" documentId="13_ncr:1_{AFD3B157-B701-4A61-B274-8754EF053DD8}" xr6:coauthVersionLast="47" xr6:coauthVersionMax="47" xr10:uidLastSave="{00000000-0000-0000-0000-000000000000}"/>
  <bookViews>
    <workbookView xWindow="-120" yWindow="-120" windowWidth="29040" windowHeight="15720" tabRatio="688" firstSheet="6" activeTab="10" xr2:uid="{00000000-000D-0000-FFFF-FFFF00000000}"/>
  </bookViews>
  <sheets>
    <sheet name="1" sheetId="16" r:id="rId1"/>
    <sheet name=" سهام و صندوق‌های سرمایه‌گذاری" sheetId="1" r:id="rId2"/>
    <sheet name="اوراق" sheetId="3" r:id="rId3"/>
    <sheet name="سپرده" sheetId="2" r:id="rId4"/>
    <sheet name="درآمدها" sheetId="11" r:id="rId5"/>
    <sheet name="درآمد سود سهام" sheetId="12" r:id="rId6"/>
    <sheet name="سود اوراق بهادار و سپرده بانکی" sheetId="13" r:id="rId7"/>
    <sheet name="درآمد ناشی ازفروش" sheetId="15" r:id="rId8"/>
    <sheet name="درآمد ناشی از تغییر قیمت اوراق " sheetId="14" r:id="rId9"/>
    <sheet name="درآمد سرمایه گذاری در اوراق بها" sheetId="6" r:id="rId10"/>
    <sheet name="درآمد سرمایه گذاری در سهام و ص " sheetId="5" r:id="rId11"/>
    <sheet name="درآمد سپرده بانکی" sheetId="7" r:id="rId12"/>
    <sheet name="سایر درآمدها" sheetId="8" r:id="rId13"/>
  </sheets>
  <definedNames>
    <definedName name="_xlnm.Print_Area" localSheetId="1">' سهام و صندوق‌های سرمایه‌گذاری'!$A$1:$M$17</definedName>
    <definedName name="_xlnm.Print_Area" localSheetId="2">اوراق!$A$1:$S$14</definedName>
    <definedName name="_xlnm.Print_Area" localSheetId="11">'درآمد سپرده بانکی'!$A$1:$G$25</definedName>
    <definedName name="_xlnm.Print_Area" localSheetId="9">'درآمد سرمایه گذاری در اوراق بها'!$A$1:$I$24</definedName>
    <definedName name="_xlnm.Print_Area" localSheetId="10">'درآمد سرمایه گذاری در سهام و ص '!$A$1:$K$28</definedName>
    <definedName name="_xlnm.Print_Area" localSheetId="5">'درآمد سود سهام'!$A$1:$M$11</definedName>
    <definedName name="_xlnm.Print_Area" localSheetId="8">'درآمد ناشی از تغییر قیمت اوراق '!$A$1:$I$21</definedName>
    <definedName name="_xlnm.Print_Area" localSheetId="7">'درآمد ناشی ازفروش'!$A$1:$I$36</definedName>
    <definedName name="_xlnm.Print_Area" localSheetId="4">درآمدها!$A$1:$S$11</definedName>
    <definedName name="_xlnm.Print_Area" localSheetId="12">'سایر درآمدها'!$A$1:$C$10</definedName>
    <definedName name="_xlnm.Print_Area" localSheetId="3">سپرده!$A$1:$J$35</definedName>
    <definedName name="_xlnm.Print_Area" localSheetId="6">'سود اوراق بهادار و سپرده بانکی'!$A$1:$J$23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6" i="1" l="1"/>
  <c r="K16" i="1"/>
  <c r="J16" i="1"/>
  <c r="H16" i="1"/>
  <c r="F16" i="1"/>
  <c r="D16" i="1"/>
  <c r="C16" i="1"/>
  <c r="R13" i="3"/>
  <c r="Q13" i="3"/>
  <c r="P13" i="3"/>
  <c r="J13" i="3"/>
  <c r="I13" i="3"/>
  <c r="F13" i="3"/>
  <c r="I30" i="2"/>
  <c r="H30" i="2"/>
  <c r="G30" i="2"/>
  <c r="F30" i="2"/>
  <c r="C10" i="11"/>
  <c r="J10" i="12"/>
  <c r="H10" i="12"/>
  <c r="G10" i="12"/>
  <c r="F10" i="12"/>
  <c r="H22" i="13"/>
  <c r="I22" i="13"/>
  <c r="J22" i="13"/>
  <c r="G22" i="13"/>
  <c r="E22" i="13"/>
  <c r="C33" i="15"/>
  <c r="D33" i="15"/>
  <c r="E33" i="15"/>
  <c r="G33" i="15"/>
  <c r="H33" i="15"/>
  <c r="I33" i="15"/>
  <c r="C17" i="14"/>
  <c r="D17" i="14"/>
  <c r="E17" i="14"/>
  <c r="G17" i="14"/>
  <c r="H17" i="14"/>
  <c r="I17" i="14"/>
  <c r="E23" i="6"/>
  <c r="G23" i="6"/>
  <c r="H23" i="6"/>
  <c r="I23" i="6"/>
  <c r="C23" i="6"/>
  <c r="C27" i="5"/>
  <c r="B27" i="5"/>
  <c r="D27" i="5"/>
  <c r="E27" i="5"/>
  <c r="F27" i="5"/>
  <c r="G27" i="5"/>
  <c r="H27" i="5"/>
  <c r="I27" i="5"/>
  <c r="J27" i="5"/>
  <c r="E24" i="7"/>
  <c r="C24" i="7"/>
  <c r="C9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E1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<sst xmlns="http://schemas.openxmlformats.org/spreadsheetml/2006/main" count="564" uniqueCount="207">
  <si>
    <t>به ‌نام خدا</t>
  </si>
  <si>
    <t>صندوق سرمایه گذاری اختصاصی بازارگردانی توازن نوید</t>
  </si>
  <si>
    <t xml:space="preserve">صورت وضعیت پرتفوی
</t>
  </si>
  <si>
    <t xml:space="preserve">برای ماه منتهی به 1403/06/31
</t>
  </si>
  <si>
    <t>مدیر صندوق</t>
  </si>
  <si>
    <t xml:space="preserve"> صندوق سرمایه گذاری اختصاصی بازارگردانی توازن نوید</t>
  </si>
  <si>
    <t xml:space="preserve">صورت وضعیت پرتفوی </t>
  </si>
  <si>
    <t>برای ماه منتهی به 1403/06/31</t>
  </si>
  <si>
    <t>1- سرمایه گذاری ها</t>
  </si>
  <si>
    <t>1403/06/01</t>
  </si>
  <si>
    <t>تغییرات طی دوره</t>
  </si>
  <si>
    <t>1403/06/31</t>
  </si>
  <si>
    <t>شرکت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</si>
  <si>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</si>
  <si>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</si>
  <si>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</si>
  <si>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</si>
  <si>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</si>
  <si>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 هر سهم</t>
  </si>
  <si>
    <t>درصد به کل  دارایی‌ها</t>
  </si>
  <si>
    <t>مبلغ خرید</t>
  </si>
  <si>
    <t>مبلغ فروش</t>
  </si>
  <si>
    <t>سر. توس گستر (وتوس)</t>
  </si>
  <si>
    <t>بیمه میهن (میهن)</t>
  </si>
  <si>
    <t>گروه توسعه هنر ایران (وهنر)</t>
  </si>
  <si>
    <t>مشترک نوین نگر آسیا (طلوع)</t>
  </si>
  <si>
    <t>درآمد ثابت کیمیا (اونیکس)</t>
  </si>
  <si>
    <t>گنجینه آینده روشن (صایند)</t>
  </si>
  <si>
    <t>جمع</t>
  </si>
  <si>
    <t/>
  </si>
  <si>
    <t>نام سهام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</si>
  <si>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</si>
  <si>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</si>
  <si>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</si>
  <si>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</si>
  <si>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</si>
  <si>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</si>
  <si>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</si>
  <si>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</si>
  <si>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نرخ سود مؤثر</t>
  </si>
  <si>
    <t>قیمت بازار هر ورقه</t>
  </si>
  <si>
    <t>درصد به کل دارایی‌ها</t>
  </si>
  <si>
    <t>اسنادخزانه-م1بودجه02-050325 (اخزا201)</t>
  </si>
  <si>
    <t>بلی</t>
  </si>
  <si>
    <t>1402/06/19</t>
  </si>
  <si>
    <t>1405/03/25</t>
  </si>
  <si>
    <t>اسنادخزانه-م10بودجه02-051112 (اخزا210)</t>
  </si>
  <si>
    <t>1402/12/21</t>
  </si>
  <si>
    <t>1405/11/12</t>
  </si>
  <si>
    <t>اسناد خزانه-م8بودجه02-041211 (اخزا208)</t>
  </si>
  <si>
    <t>1402/12/20</t>
  </si>
  <si>
    <t>1404/12/11</t>
  </si>
  <si>
    <t>اسناد خزانه-م13بودجه02-051021 (اخزا213)</t>
  </si>
  <si>
    <t>1402/12/29</t>
  </si>
  <si>
    <t>1405/10/21</t>
  </si>
  <si>
    <t>نرخ سود علی الحساب</t>
  </si>
  <si>
    <t>درصد به کل</t>
  </si>
  <si>
    <t>3-1- سرمایه‌گذاری در  سپرده‌ بانکی</t>
  </si>
  <si>
    <t>مشخصات حساب بانکی</t>
  </si>
  <si>
    <t>سپرده های بانکی</t>
  </si>
  <si>
    <t>شماره حساب</t>
  </si>
  <si>
    <t>نوع سپرده</t>
  </si>
  <si>
    <t>تاریخ افتتاح حساب</t>
  </si>
  <si>
    <t>مبلغ</t>
  </si>
  <si>
    <t>افزایش</t>
  </si>
  <si>
    <t>کاهش</t>
  </si>
  <si>
    <t>ملی 7004</t>
  </si>
  <si>
    <t>0118215707004</t>
  </si>
  <si>
    <t>جاری</t>
  </si>
  <si>
    <t>-</t>
  </si>
  <si>
    <t>میهن - صادرات 081000</t>
  </si>
  <si>
    <t>0406894081000</t>
  </si>
  <si>
    <t>سپرده سرمایه‌گذاری</t>
  </si>
  <si>
    <t>جاری صایند - سامان 18906-40</t>
  </si>
  <si>
    <t>864-40-3881890-6</t>
  </si>
  <si>
    <t>جاری  وهنر سامان 18904-40</t>
  </si>
  <si>
    <t>8644038818904</t>
  </si>
  <si>
    <t>آینده 0101444929003</t>
  </si>
  <si>
    <t>0101444929003</t>
  </si>
  <si>
    <t>ملی 1009</t>
  </si>
  <si>
    <t>0233006291009</t>
  </si>
  <si>
    <t>کوتاه مدت</t>
  </si>
  <si>
    <t>وهنر - صادرات 696005</t>
  </si>
  <si>
    <t>0406962696005</t>
  </si>
  <si>
    <t>کوتاه مدت صادرات - وهنر 003</t>
  </si>
  <si>
    <t>0218331079003</t>
  </si>
  <si>
    <t>کوتاه مدت صادرات - میهن 002</t>
  </si>
  <si>
    <t>0218320888002</t>
  </si>
  <si>
    <t>وهنر - صادرات 698001</t>
  </si>
  <si>
    <t>0406962698001</t>
  </si>
  <si>
    <t>وهنر - صادرات 691004</t>
  </si>
  <si>
    <t>0406962691004</t>
  </si>
  <si>
    <t>وهنر - صادرات 682008</t>
  </si>
  <si>
    <t>0406962682008</t>
  </si>
  <si>
    <t>کوتاه مدت صادرات - صایند 006</t>
  </si>
  <si>
    <t>0218295617006</t>
  </si>
  <si>
    <t>جاری صایند - آینده 0303846544000</t>
  </si>
  <si>
    <t>0303846544000</t>
  </si>
  <si>
    <t>کوتاه مدت8901-810</t>
  </si>
  <si>
    <t>864381038818901</t>
  </si>
  <si>
    <t>وهنر - صادرات 676006</t>
  </si>
  <si>
    <t>0406962676006</t>
  </si>
  <si>
    <t xml:space="preserve">جاری وتوس - سامان 18902-40	</t>
  </si>
  <si>
    <t>864-40-3881890-2</t>
  </si>
  <si>
    <t>میهن - صادرات 266008</t>
  </si>
  <si>
    <t>0406894266008</t>
  </si>
  <si>
    <t>جاری میهن-سامان 18905-40</t>
  </si>
  <si>
    <t>8644038818905</t>
  </si>
  <si>
    <t>میهن - صادرات 275004</t>
  </si>
  <si>
    <t>0406894275004</t>
  </si>
  <si>
    <t>میهن - صادرات 270003</t>
  </si>
  <si>
    <t>0406894270003</t>
  </si>
  <si>
    <t xml:space="preserve">میهن - صادرات 280008 </t>
  </si>
  <si>
    <t>0406894280008</t>
  </si>
  <si>
    <t xml:space="preserve"> </t>
  </si>
  <si>
    <t xml:space="preserve">صورت وضعیت درآمدها </t>
  </si>
  <si>
    <t>برای ماه منتهی به  1403/06/31</t>
  </si>
  <si>
    <t>2- 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</si>
  <si>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</si>
  <si>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</si>
  <si>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</si>
  <si>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</si>
  <si>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سرمایه­گذاری در سهام و حق تقدم سهام و صندوق‌های سرمایه‌گذاری</t>
  </si>
  <si>
    <t>1-2</t>
  </si>
  <si>
    <t>درآمد حاصل از سرمایه گذاری در اوراق بهادار با درآمد ثابت</t>
  </si>
  <si>
    <t>2-2</t>
  </si>
  <si>
    <t>درآمد حاصل از سرمایه گذاری در سپرده بانکی و گواهی سپرده</t>
  </si>
  <si>
    <t>3-2</t>
  </si>
  <si>
    <t>سایر درآمدها</t>
  </si>
  <si>
    <t>4-2</t>
  </si>
  <si>
    <t>درآمد سود سهام</t>
  </si>
  <si>
    <t>اطلاعات مجمع</t>
  </si>
  <si>
    <t>از 1403/06/01 تا  1403/06/31</t>
  </si>
  <si>
    <t>از ابتدای سال مالی تا 1403/06/31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</si>
  <si>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</si>
  <si>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</si>
  <si>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</si>
  <si>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</si>
  <si>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</si>
  <si>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</si>
  <si>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1398/02/07</t>
  </si>
  <si>
    <t>1402/12/15</t>
  </si>
  <si>
    <t>تولیدی و صنعتی گوهرفام (شفام)</t>
  </si>
  <si>
    <t>1403/03/01</t>
  </si>
  <si>
    <t>سود اوراق بهادار با درآمد ثابت و سپرده بانکی</t>
  </si>
  <si>
    <t>تاریخ دریافت سود</t>
  </si>
  <si>
    <t xml:space="preserve">درآمد سود </t>
  </si>
  <si>
    <t>خالص درآمد</t>
  </si>
  <si>
    <t>1402/11/04</t>
  </si>
  <si>
    <t>1403/06/04</t>
  </si>
  <si>
    <t>1402/10/30</t>
  </si>
  <si>
    <t>1403/06/17</t>
  </si>
  <si>
    <t>1402/11/06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</si>
  <si>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</si>
  <si>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</si>
  <si>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</si>
  <si>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</si>
  <si>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سپر سرمایه بیدار (سپر)</t>
  </si>
  <si>
    <t>افرا نماد پایدار (افران)</t>
  </si>
  <si>
    <t>نوع دوم اعتبار (اعتبار)</t>
  </si>
  <si>
    <t>ص. س. اعتماد داریک (داریک)</t>
  </si>
  <si>
    <t>نوع دوم کارا (کارا)</t>
  </si>
  <si>
    <t>سرمایه گذاری لبخند فارابی (لبخند)</t>
  </si>
  <si>
    <t>توسعه افق رابین (رابین)</t>
  </si>
  <si>
    <t>سرمایه گذاری دریای آبی فیروزه (دریا)</t>
  </si>
  <si>
    <t>شاخص 30 شرکت بزرگ فیروزه (فیروزه)</t>
  </si>
  <si>
    <t>اسنادخزانه-م5بودجه01-041015 (اخزا105)</t>
  </si>
  <si>
    <t>اسنادخزانه-م4بودجه01-040917 (اخزا104)</t>
  </si>
  <si>
    <t>اسناد خزانه-م1بودجه01-040326 (اخزا101)</t>
  </si>
  <si>
    <t>اسناد خزانه-م3بودجه01-040520 (اخزا103)</t>
  </si>
  <si>
    <t>اسنادخزانه-م7بودجه01-040714 (اخزا107)</t>
  </si>
  <si>
    <t>اسنادخزانه-م3بودجه00-030418 (اخزا003)</t>
  </si>
  <si>
    <t>اسنادخزانه-م5بودجه00-030626 (اخزا005)</t>
  </si>
  <si>
    <t>اسنادخزانه-م6بودجه00-030723 (اخزا006)</t>
  </si>
  <si>
    <t>اسنادخزانه-م4بودجه00-030522 (اخزا004)</t>
  </si>
  <si>
    <t>ارزش دفتری برابر است با میانگین موزون خالص ارزش فروش هر سهم/ورقه در ابتدای دوره با خرید طی دوره ضربدر تعداد در پایان دوره</t>
  </si>
  <si>
    <t>درآمد ناشی از تغییر قیمت اوراق بهادار</t>
  </si>
  <si>
    <t>سود و زیان ناشی از تغییر قیمت</t>
  </si>
  <si>
    <t>2-2-درآمد حاصل از سرمایه­گذاری در اوراق بهادار با درآمد ثابت:</t>
  </si>
  <si>
    <t>درآمد سود اوراق</t>
  </si>
  <si>
    <t>درآمد تغییر ارزش</t>
  </si>
  <si>
    <t>درآمد فروش</t>
  </si>
  <si>
    <t>یادداشت …</t>
  </si>
  <si>
    <t>یادداشت ....</t>
  </si>
  <si>
    <t>یادداشت ...</t>
  </si>
  <si>
    <t>1-2-درآمد حاصل از سرمایه­گذاری در سهام و حق تقدم سهام و صندوق‌های سرمایه‌گذاری:</t>
  </si>
  <si>
    <t>دارایی</t>
  </si>
  <si>
    <t>درآمد سود</t>
  </si>
  <si>
    <t>درصد از کل درآمد ها</t>
  </si>
  <si>
    <t>3-2-درآمد حاصل از سرمایه­گذاری در سپرده بانکی و گواهی سپرده:</t>
  </si>
  <si>
    <t>نام سپرده بانکی</t>
  </si>
  <si>
    <t>نام سپرده</t>
  </si>
  <si>
    <t>سود سپرده بانکی و گواهی سپرده</t>
  </si>
  <si>
    <t>درصد سود به میانگین سپرده</t>
  </si>
  <si>
    <t>0.42</t>
  </si>
  <si>
    <t>1.26</t>
  </si>
  <si>
    <t>3.70</t>
  </si>
  <si>
    <t>3.29</t>
  </si>
  <si>
    <t>601.31</t>
  </si>
  <si>
    <t>0.00</t>
  </si>
  <si>
    <t>4140.09</t>
  </si>
  <si>
    <t>372.04</t>
  </si>
  <si>
    <t>0.77</t>
  </si>
  <si>
    <t>0.83</t>
  </si>
  <si>
    <t>4-2-سایر درآمدها:</t>
  </si>
  <si>
    <t>درامد حاصل از بازارگردانی</t>
  </si>
  <si>
    <t>1-1-سرمایه‌گذاری در سهام و حق تقدم سهام و صندوق‌های سرمایه‌گذاری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</si>
</sst>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;"/>
    <numFmt numFmtId="165" formatCode="#,##0.00;\(#,##0.00\);"/>
  </numFmts>
  <fonts count="9">
    <font>
      <sz val="11"/>
      <color theme="1"/>
      <name val="B Nazanin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B Nazanin"/>
      <charset val="178"/>
    </font>
    <font>
      <sz val="12"/>
      <color rgb="FF0062AC"/>
      <name val="B Nazanin"/>
      <charset val="178"/>
    </font>
    <font>
      <sz val="12"/>
      <color theme="1"/>
      <name val="B Nazanin"/>
      <charset val="178"/>
    </font>
    <font>
      <sz val="12"/>
      <color rgb="FF000000"/>
      <name val="B Nazanin"/>
      <charset val="178"/>
    </font>
    <font>
      <sz val="14"/>
      <color theme="1"/>
      <name val="B Nazanin"/>
      <charset val="178"/>
    </font>
    <font>
      <b/>
      <sz val="14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4" fillId="0" borderId="0" xfId="0" applyFont="1" applyAlignment="1">
      <alignment vertical="center" readingOrder="2"/>
    </xf>
    <xf numFmtId="0" fontId="5" fillId="0" borderId="0" xfId="0" applyFont="1"/>
    <xf numFmtId="0" fontId="6" fillId="0" borderId="1" xfId="0" applyFont="1" applyBorder="1" applyAlignment="1">
      <alignment horizontal="right" vertical="center" readingOrder="2"/>
    </xf>
    <xf numFmtId="0" fontId="6" fillId="0" borderId="1" xfId="0" applyFont="1" applyBorder="1" applyAlignment="1">
      <alignment horizontal="center" vertical="center" readingOrder="2"/>
    </xf>
    <xf numFmtId="0" fontId="5" fillId="0" borderId="0" xfId="0" applyFont="1" applyAlignment="1">
      <alignment horizontal="right" vertical="center"/>
    </xf>
    <xf numFmtId="165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/>
    <xf numFmtId="0" fontId="6" fillId="0" borderId="0" xfId="0" applyFont="1" applyAlignment="1">
      <alignment vertical="center" readingOrder="2"/>
    </xf>
    <xf numFmtId="0" fontId="6" fillId="0" borderId="2" xfId="0" applyFont="1" applyBorder="1" applyAlignment="1">
      <alignment horizontal="center" vertical="center" readingOrder="2"/>
    </xf>
    <xf numFmtId="0" fontId="6" fillId="0" borderId="0" xfId="0" applyFont="1" applyAlignment="1">
      <alignment horizontal="center" vertical="center" readingOrder="2"/>
    </xf>
    <xf numFmtId="0" fontId="6" fillId="0" borderId="0" xfId="0" applyFont="1" applyAlignment="1">
      <alignment horizontal="right" vertical="center" readingOrder="1"/>
    </xf>
    <xf numFmtId="165" fontId="6" fillId="0" borderId="0" xfId="0" applyNumberFormat="1" applyFont="1" applyAlignment="1">
      <alignment horizontal="center" vertical="center" readingOrder="2"/>
    </xf>
    <xf numFmtId="0" fontId="6" fillId="0" borderId="0" xfId="0" applyFont="1" applyAlignment="1">
      <alignment horizontal="right" vertical="center" readingOrder="2"/>
    </xf>
    <xf numFmtId="0" fontId="6" fillId="0" borderId="3" xfId="0" applyFont="1" applyBorder="1" applyAlignment="1">
      <alignment horizontal="center" vertical="center" readingOrder="2"/>
    </xf>
    <xf numFmtId="165" fontId="6" fillId="0" borderId="2" xfId="0" applyNumberFormat="1" applyFont="1" applyBorder="1" applyAlignment="1">
      <alignment horizontal="center" vertical="center" readingOrder="2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 readingOrder="2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 readingOrder="1"/>
    </xf>
    <xf numFmtId="49" fontId="5" fillId="0" borderId="0" xfId="0" applyNumberFormat="1" applyFont="1" applyAlignment="1">
      <alignment horizontal="right" vertical="center" readingOrder="2"/>
    </xf>
    <xf numFmtId="165" fontId="5" fillId="0" borderId="0" xfId="0" applyNumberFormat="1" applyFont="1" applyAlignment="1">
      <alignment horizontal="center" vertical="center" readingOrder="2"/>
    </xf>
    <xf numFmtId="165" fontId="4" fillId="0" borderId="0" xfId="0" applyNumberFormat="1" applyFont="1" applyAlignment="1">
      <alignment horizontal="center" vertical="center" readingOrder="2"/>
    </xf>
    <xf numFmtId="0" fontId="5" fillId="0" borderId="0" xfId="0" applyFont="1" applyAlignment="1">
      <alignment horizontal="center" vertical="center" readingOrder="2"/>
    </xf>
    <xf numFmtId="0" fontId="5" fillId="0" borderId="1" xfId="0" applyFont="1" applyBorder="1" applyAlignment="1">
      <alignment vertical="center" readingOrder="2"/>
    </xf>
    <xf numFmtId="0" fontId="5" fillId="0" borderId="8" xfId="0" applyFont="1" applyBorder="1" applyAlignment="1">
      <alignment horizontal="center" vertical="center" readingOrder="2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readingOrder="2"/>
    </xf>
    <xf numFmtId="0" fontId="5" fillId="0" borderId="6" xfId="0" applyFont="1" applyBorder="1" applyAlignment="1">
      <alignment horizontal="center" vertical="center" readingOrder="2"/>
    </xf>
    <xf numFmtId="0" fontId="5" fillId="0" borderId="0" xfId="0" applyFont="1" applyAlignment="1">
      <alignment horizontal="right" vertical="center" readingOrder="2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 vertical="center" readingOrder="2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readingOrder="2"/>
    </xf>
    <xf numFmtId="0" fontId="5" fillId="0" borderId="1" xfId="0" applyFont="1" applyBorder="1" applyAlignment="1">
      <alignment horizontal="center" vertical="center" readingOrder="2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readingOrder="2"/>
    </xf>
    <xf numFmtId="0" fontId="4" fillId="0" borderId="0" xfId="0" applyFont="1" applyAlignment="1">
      <alignment horizontal="right" vertical="center" readingOrder="2"/>
    </xf>
    <xf numFmtId="0" fontId="5" fillId="0" borderId="1" xfId="0" applyFont="1" applyBorder="1" applyAlignment="1">
      <alignment horizontal="center" vertical="center"/>
    </xf>
    <xf numFmtId="165" fontId="5" fillId="0" borderId="0" xfId="0" applyNumberFormat="1" applyFont="1" applyAlignment="1">
      <alignment horizontal="center" vertical="center" readingOrder="2"/>
    </xf>
    <xf numFmtId="0" fontId="5" fillId="0" borderId="6" xfId="0" applyFont="1" applyBorder="1" applyAlignment="1">
      <alignment horizontal="center" vertical="center" readingOrder="2"/>
    </xf>
    <xf numFmtId="0" fontId="6" fillId="0" borderId="1" xfId="0" applyFont="1" applyBorder="1" applyAlignment="1">
      <alignment horizontal="center" vertical="center" readingOrder="2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readingOrder="2"/>
    </xf>
    <xf numFmtId="0" fontId="6" fillId="0" borderId="0" xfId="0" applyFont="1" applyAlignment="1">
      <alignment horizontal="center" vertical="center" readingOrder="2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readingOrder="2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152"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name val="B Nazanin"/>
        <charset val="178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4</xdr:row>
      <xdr:rowOff>104775</xdr:rowOff>
    </xdr:from>
    <xdr:to>
      <xdr:col>5</xdr:col>
      <xdr:colOff>200025</xdr:colOff>
      <xdr:row>10</xdr:row>
      <xdr:rowOff>157162</xdr:rowOff>
    </xdr:to>
    <xdr:pic>
      <xdr:nvPicPr>
        <xdr:cNvPr id="7" name="Picture 6" descr="Picture">
          <a:extLst>
            <a:ext uri="{FF2B5EF4-FFF2-40B4-BE49-F238E27FC236}">
              <a16:creationId xmlns:a16="http://schemas.microsoft.com/office/drawing/2014/main" id="{A9AE3164-90D7-4D72-9285-0B0130F30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2518175" y="1247775"/>
          <a:ext cx="1276350" cy="129063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0:M16" headerRowCount="0" headerRowDxfId="151" dataDxfId="150" totalsRowDxfId="149">
  <tableColumns count="13">
    <tableColumn id="1" xr3:uid="{00000000-0010-0000-0000-000001000000}" name="سر. توس گستر (وتوس)" dataDxfId="148"/>
    <tableColumn id="2" xr3:uid="{00000000-0010-0000-0000-000002000000}" name="54527648" dataDxfId="147"/>
    <tableColumn id="3" xr3:uid="{00000000-0010-0000-0000-000003000000}" name="1163409389965.0" dataDxfId="146"/>
    <tableColumn id="4" xr3:uid="{00000000-0010-0000-0000-000004000000}" name="1056094103794.0" dataDxfId="145"/>
    <tableColumn id="5" xr3:uid="{00000000-0010-0000-0000-000005000000}" name="0" dataDxfId="144"/>
    <tableColumn id="6" xr3:uid="{00000000-0010-0000-0000-000006000000}" name="0.0" dataDxfId="143"/>
    <tableColumn id="7" xr3:uid="{00000000-0010-0000-0000-000007000000}" name="Column7" dataDxfId="142"/>
    <tableColumn id="8" xr3:uid="{00000000-0010-0000-0000-000008000000}" name="Column8" dataDxfId="141"/>
    <tableColumn id="9" xr3:uid="{00000000-0010-0000-0000-000009000000}" name="Column9" dataDxfId="140"/>
    <tableColumn id="10" xr3:uid="{00000000-0010-0000-0000-00000A000000}" name="18970.0" dataDxfId="139"/>
    <tableColumn id="11" xr3:uid="{00000000-0010-0000-0000-00000B000000}" name="Column11" dataDxfId="138"/>
    <tableColumn id="12" xr3:uid="{00000000-0010-0000-0000-00000C000000}" name="1025286855119.0" dataDxfId="137"/>
    <tableColumn id="13" xr3:uid="{00000000-0010-0000-0000-00000D000000}" name="58.68" dataDxfId="136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e13" displayName="Table13" ref="A11:K27" headerRowCount="0" headerRowDxfId="30" dataDxfId="29" totalsRowDxfId="28">
  <tableColumns count="11">
    <tableColumn id="1" xr3:uid="{00000000-0010-0000-0C00-000001000000}" name="سر. توس گستر (وتوس)" dataDxfId="27"/>
    <tableColumn id="2" xr3:uid="{00000000-0010-0000-0C00-000002000000}" name="0" dataDxfId="26"/>
    <tableColumn id="3" xr3:uid="{00000000-0010-0000-0C00-000003000000}" name="-30807248675.0" dataDxfId="25"/>
    <tableColumn id="4" xr3:uid="{00000000-0010-0000-0C00-000004000000}" name="Column4" dataDxfId="24"/>
    <tableColumn id="5" xr3:uid="{00000000-0010-0000-0C00-000005000000}" name="Column5" dataDxfId="23"/>
    <tableColumn id="6" xr3:uid="{00000000-0010-0000-0C00-000006000000}" name="-30.33" dataDxfId="22"/>
    <tableColumn id="7" xr3:uid="{00000000-0010-0000-0C00-000007000000}" name="Column7" dataDxfId="21"/>
    <tableColumn id="8" xr3:uid="{00000000-0010-0000-0C00-000008000000}" name="-138122534846.0" dataDxfId="20"/>
    <tableColumn id="9" xr3:uid="{00000000-0010-0000-0C00-000009000000}" name="Column9" dataDxfId="19"/>
    <tableColumn id="10" xr3:uid="{00000000-0010-0000-0C00-00000A000000}" name="Column10" dataDxfId="18"/>
    <tableColumn id="11" xr3:uid="{00000000-0010-0000-0C00-00000B000000}" name="114.44" dataDxfId="17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e14" displayName="Table14" ref="A9:F24" headerRowCount="0" headerRowDxfId="16" dataDxfId="15" totalsRowDxfId="14">
  <tableColumns count="6">
    <tableColumn id="1" xr3:uid="{00000000-0010-0000-0D00-000001000000}" name="کوتاه مدت8901-810" dataDxfId="13"/>
    <tableColumn id="2" xr3:uid="{00000000-0010-0000-0D00-000002000000}" name="230363.0000" dataDxfId="12"/>
    <tableColumn id="3" xr3:uid="{00000000-0010-0000-0D00-000003000000}" name="0.42" dataDxfId="11"/>
    <tableColumn id="4" xr3:uid="{00000000-0010-0000-0D00-000004000000}" name="690488.0000" dataDxfId="10"/>
    <tableColumn id="5" xr3:uid="{00000000-0010-0000-0D00-000005000000}" name="1.26" dataDxfId="9"/>
    <tableColumn id="6" xr3:uid="{E81DACC6-0619-4EDC-83A3-58C6015A9EBA}" name="Column1" headerRowDxfId="8" dataDxfId="7" totalsRowDxfId="6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le15" displayName="Table15" ref="A8:C9" headerRowCount="0" headerRowDxfId="5" dataDxfId="4" totalsRowDxfId="3">
  <tableColumns count="3">
    <tableColumn id="1" xr3:uid="{00000000-0010-0000-0E00-000001000000}" name="درامد حاصل از بازارگردانی" dataDxfId="2"/>
    <tableColumn id="2" xr3:uid="{00000000-0010-0000-0E00-000002000000}" name="0.0" dataDxfId="1"/>
    <tableColumn id="3" xr3:uid="{00000000-0010-0000-0E00-000003000000}" name="60494502426.0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9:S13" headerRowCount="0" headerRowDxfId="135" dataDxfId="134" totalsRowDxfId="133">
  <tableColumns count="19">
    <tableColumn id="1" xr3:uid="{00000000-0010-0000-0200-000001000000}" name="اسنادخزانه-م1بودجه02-050325 (اخزا201)" dataDxfId="132"/>
    <tableColumn id="2" xr3:uid="{00000000-0010-0000-0200-000002000000}" name="بلی" dataDxfId="131"/>
    <tableColumn id="3" xr3:uid="{00000000-0010-0000-0200-000003000000}" name="Column3" dataDxfId="130"/>
    <tableColumn id="4" xr3:uid="{00000000-0010-0000-0200-000004000000}" name="1402/06/19" dataDxfId="129"/>
    <tableColumn id="5" xr3:uid="{00000000-0010-0000-0200-000005000000}" name="1405/03/25" dataDxfId="128"/>
    <tableColumn id="6" xr3:uid="{00000000-0010-0000-0200-000006000000}" name="1000000.0000" dataDxfId="127"/>
    <tableColumn id="7" xr3:uid="{00000000-0010-0000-0200-000007000000}" name="0.00000000000000" dataDxfId="126"/>
    <tableColumn id="8" xr3:uid="{00000000-0010-0000-0200-000008000000}" name="2" dataDxfId="125"/>
    <tableColumn id="9" xr3:uid="{00000000-0010-0000-0200-000009000000}" name="1236151.0" dataDxfId="124"/>
    <tableColumn id="10" xr3:uid="{00000000-0010-0000-0200-00000A000000}" name="1236425.0" dataDxfId="123"/>
    <tableColumn id="11" xr3:uid="{00000000-0010-0000-0200-00000B000000}" name="0" dataDxfId="122"/>
    <tableColumn id="12" xr3:uid="{00000000-0010-0000-0200-00000C000000}" name="0.0" dataDxfId="121"/>
    <tableColumn id="13" xr3:uid="{00000000-0010-0000-0200-00000D000000}" name="Column13" dataDxfId="120"/>
    <tableColumn id="14" xr3:uid="{00000000-0010-0000-0200-00000E000000}" name="Column14" dataDxfId="119"/>
    <tableColumn id="15" xr3:uid="{00000000-0010-0000-0200-00000F000000}" name="Column15" dataDxfId="118"/>
    <tableColumn id="16" xr3:uid="{00000000-0010-0000-0200-000010000000}" name="622540.0" dataDxfId="117"/>
    <tableColumn id="17" xr3:uid="{00000000-0010-0000-0200-000011000000}" name="Column17" dataDxfId="116"/>
    <tableColumn id="18" xr3:uid="{00000000-0010-0000-0200-000012000000}" name="1244179.0" dataDxfId="115"/>
    <tableColumn id="19" xr3:uid="{00000000-0010-0000-0200-000013000000}" name="0.00" dataDxfId="114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6" displayName="Table6" ref="A8:J30" headerRowCount="0" headerRowDxfId="113" dataDxfId="112" totalsRowDxfId="111">
  <tableColumns count="10">
    <tableColumn id="1" xr3:uid="{00000000-0010-0000-0500-000001000000}" name="ملی 7004" dataDxfId="110"/>
    <tableColumn id="2" xr3:uid="{00000000-0010-0000-0500-000002000000}" name="0118215707004" dataDxfId="109"/>
    <tableColumn id="3" xr3:uid="{00000000-0010-0000-0500-000003000000}" name="جاری" dataDxfId="108"/>
    <tableColumn id="4" xr3:uid="{00000000-0010-0000-0500-000004000000}" name="-" dataDxfId="107"/>
    <tableColumn id="5" xr3:uid="{00000000-0010-0000-0500-000005000000}" name="Column5" dataDxfId="106"/>
    <tableColumn id="6" xr3:uid="{00000000-0010-0000-0500-000006000000}" name="12667190.0" dataDxfId="105"/>
    <tableColumn id="7" xr3:uid="{00000000-0010-0000-0500-000007000000}" name="0.0" dataDxfId="104"/>
    <tableColumn id="8" xr3:uid="{00000000-0010-0000-0500-000008000000}" name="Column8" dataDxfId="103"/>
    <tableColumn id="9" xr3:uid="{00000000-0010-0000-0500-000009000000}" name="Column9" dataDxfId="102"/>
    <tableColumn id="10" xr3:uid="{00000000-0010-0000-0500-00000A000000}" name="0.00" dataDxfId="101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7" displayName="Table7" ref="A6:E10" headerRowCount="0" headerRowDxfId="100" dataDxfId="99" totalsRowDxfId="98">
  <tableColumns count="5">
    <tableColumn id="1" xr3:uid="{00000000-0010-0000-0600-000001000000}" name="درآمد حاصل از سرمایه­گذاری در سهام و حق تقدم سهام و صندوق‌های سرمایه‌گذاری" dataDxfId="97"/>
    <tableColumn id="2" xr3:uid="{00000000-0010-0000-0600-000002000000}" name="1-2" dataDxfId="96"/>
    <tableColumn id="3" xr3:uid="{00000000-0010-0000-0600-000003000000}" name="-182563844307.0000" dataDxfId="95"/>
    <tableColumn id="4" xr3:uid="{00000000-0010-0000-0600-000004000000}" name="151.26" dataDxfId="94"/>
    <tableColumn id="5" xr3:uid="{00000000-0010-0000-0600-000005000000}" name="-10.45" dataDxfId="93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8" displayName="Table8" ref="A7:J10" headerRowCount="0" headerRowDxfId="92" dataDxfId="91" totalsRowDxfId="90">
  <tableColumns count="10">
    <tableColumn id="1" xr3:uid="{00000000-0010-0000-0700-000001000000}" name="گروه توسعه هنر ایران (وهنر)" dataDxfId="89"/>
    <tableColumn id="2" xr3:uid="{00000000-0010-0000-0700-000002000000}" name="1398/02/07" dataDxfId="88"/>
    <tableColumn id="3" xr3:uid="{00000000-0010-0000-0700-000003000000}" name="0" dataDxfId="87"/>
    <tableColumn id="4" xr3:uid="{00000000-0010-0000-0700-000004000000}" name="78.0000" dataDxfId="86"/>
    <tableColumn id="5" xr3:uid="{00000000-0010-0000-0700-000005000000}" name="0.0000" dataDxfId="85"/>
    <tableColumn id="6" xr3:uid="{00000000-0010-0000-0700-000006000000}" name="Column6" dataDxfId="84"/>
    <tableColumn id="7" xr3:uid="{00000000-0010-0000-0700-000007000000}" name="Column7" dataDxfId="83"/>
    <tableColumn id="8" xr3:uid="{00000000-0010-0000-0700-000008000000}" name="17986087.0000" dataDxfId="82"/>
    <tableColumn id="9" xr3:uid="{00000000-0010-0000-0700-000009000000}" name="Column9" dataDxfId="81"/>
    <tableColumn id="10" xr3:uid="{00000000-0010-0000-0700-00000A000000}" name="Column10" dataDxfId="80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9" displayName="Table9" ref="A7:J22" headerRowCount="0" headerRowDxfId="79" dataDxfId="78" totalsRowDxfId="77">
  <tableColumns count="10">
    <tableColumn id="1" xr3:uid="{00000000-0010-0000-0800-000001000000}" name="میهن - صادرات 275004" dataDxfId="76"/>
    <tableColumn id="2" xr3:uid="{00000000-0010-0000-0800-000002000000}" name="1402/11/04" dataDxfId="75"/>
    <tableColumn id="3" xr3:uid="{00000000-0010-0000-0800-000003000000}" name="-" dataDxfId="74"/>
    <tableColumn id="4" xr3:uid="{00000000-0010-0000-0800-000004000000}" name="Column4" dataDxfId="73"/>
    <tableColumn id="5" xr3:uid="{00000000-0010-0000-0800-000005000000}" name="0.0" dataDxfId="72"/>
    <tableColumn id="6" xr3:uid="{00000000-0010-0000-0800-000006000000}" name="Column6" dataDxfId="71"/>
    <tableColumn id="7" xr3:uid="{00000000-0010-0000-0800-000007000000}" name="Column7" dataDxfId="70"/>
    <tableColumn id="8" xr3:uid="{00000000-0010-0000-0800-000008000000}" name="239589042.0" dataDxfId="69"/>
    <tableColumn id="9" xr3:uid="{00000000-0010-0000-0800-000009000000}" name="961797.0" dataDxfId="68"/>
    <tableColumn id="10" xr3:uid="{00000000-0010-0000-0800-00000A000000}" name="240550839.0" dataDxfId="67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10" displayName="Table10" ref="A7:I33" headerRowCount="0" headerRowDxfId="66" dataDxfId="65" totalsRowDxfId="64">
  <tableColumns count="9">
    <tableColumn id="1" xr3:uid="{00000000-0010-0000-0900-000001000000}" name="بیمه میهن (میهن)" dataDxfId="63"/>
    <tableColumn id="2" xr3:uid="{00000000-0010-0000-0900-000002000000}" name="1121769" dataDxfId="62"/>
    <tableColumn id="3" xr3:uid="{00000000-0010-0000-0900-000003000000}" name="4364915482.0" dataDxfId="61"/>
    <tableColumn id="4" xr3:uid="{00000000-0010-0000-0900-000004000000}" name="-6940846912.0000" dataDxfId="60"/>
    <tableColumn id="5" xr3:uid="{00000000-0010-0000-0900-000005000000}" name="-2575931430.0000" dataDxfId="59"/>
    <tableColumn id="6" xr3:uid="{00000000-0010-0000-0900-000006000000}" name="6399030" dataDxfId="58"/>
    <tableColumn id="7" xr3:uid="{00000000-0010-0000-0900-000007000000}" name="85166113918.0" dataDxfId="57"/>
    <tableColumn id="8" xr3:uid="{00000000-0010-0000-0900-000008000000}" name="-87246641784.0000" dataDxfId="56"/>
    <tableColumn id="9" xr3:uid="{00000000-0010-0000-0900-000009000000}" name="-2080527866.0000" dataDxfId="55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11" displayName="Table11" ref="A7:I17" headerRowCount="0" headerRowDxfId="54" dataDxfId="53" totalsRowDxfId="52">
  <tableColumns count="9">
    <tableColumn id="1" xr3:uid="{00000000-0010-0000-0A00-000001000000}" name="سر. توس گستر (وتوس)" dataDxfId="51"/>
    <tableColumn id="2" xr3:uid="{00000000-0010-0000-0A00-000002000000}" name="54527648" dataDxfId="50"/>
    <tableColumn id="3" xr3:uid="{00000000-0010-0000-0A00-000003000000}" name="1025286855119.0" dataDxfId="49"/>
    <tableColumn id="4" xr3:uid="{00000000-0010-0000-0A00-000004000000}" name="-1056094103794.0" dataDxfId="48"/>
    <tableColumn id="5" xr3:uid="{00000000-0010-0000-0A00-000005000000}" name="-30807248675.0" dataDxfId="47"/>
    <tableColumn id="6" xr3:uid="{00000000-0010-0000-0A00-000006000000}" name="Column6" dataDxfId="46"/>
    <tableColumn id="7" xr3:uid="{00000000-0010-0000-0A00-000007000000}" name="Column7" dataDxfId="45"/>
    <tableColumn id="8" xr3:uid="{00000000-0010-0000-0A00-000008000000}" name="-1163409389965.0" dataDxfId="44"/>
    <tableColumn id="9" xr3:uid="{00000000-0010-0000-0A00-000009000000}" name="-138122534846.0" dataDxfId="43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e12" displayName="Table12" ref="A10:I23" headerRowCount="0" headerRowDxfId="42" dataDxfId="41" totalsRowDxfId="40">
  <tableColumns count="9">
    <tableColumn id="1" xr3:uid="{00000000-0010-0000-0B00-000001000000}" name="اسنادخزانه-م6بودجه00-030723 (اخزا006)" dataDxfId="39"/>
    <tableColumn id="2" xr3:uid="{00000000-0010-0000-0B00-000002000000}" name="0" dataDxfId="38"/>
    <tableColumn id="3" xr3:uid="{00000000-0010-0000-0B00-000003000000}" name="Column3" dataDxfId="37"/>
    <tableColumn id="4" xr3:uid="{00000000-0010-0000-0B00-000004000000}" name="Column4" dataDxfId="36"/>
    <tableColumn id="5" xr3:uid="{00000000-0010-0000-0B00-000005000000}" name="Column5" dataDxfId="35"/>
    <tableColumn id="6" xr3:uid="{00000000-0010-0000-0B00-000006000000}" name="Column6" dataDxfId="34"/>
    <tableColumn id="7" xr3:uid="{00000000-0010-0000-0B00-000007000000}" name="Column7" dataDxfId="33"/>
    <tableColumn id="8" xr3:uid="{00000000-0010-0000-0B00-000008000000}" name="-270839213.0000" dataDxfId="32"/>
    <tableColumn id="9" xr3:uid="{00000000-0010-0000-0B00-000009000000}" name="Column9" dataDxfId="3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">
      <a:majorFont>
        <a:latin typeface="B Nazanin"/>
        <a:ea typeface=""/>
        <a:cs typeface=""/>
      </a:majorFont>
      <a:minorFont>
        <a:latin typeface="B Nazani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4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39"/>
  <sheetViews>
    <sheetView rightToLeft="1" zoomScaleNormal="100" workbookViewId="0">
      <selection activeCell="A17" sqref="A17:I19"/>
    </sheetView>
  </sheetViews>
  <sheetFormatPr defaultColWidth="9" defaultRowHeight="22.5"/>
  <cols>
    <col min="1" max="1" width="9" style="37" customWidth="1"/>
    <col min="2" max="16384" width="9" style="37"/>
  </cols>
  <sheetData>
    <row r="3" spans="1:17">
      <c r="D3" s="42" t="s">
        <v>0</v>
      </c>
      <c r="E3" s="42"/>
      <c r="F3" s="42"/>
    </row>
    <row r="6" spans="1:17" ht="15" customHeight="1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</row>
    <row r="7" spans="1:17" ht="15" customHeight="1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</row>
    <row r="8" spans="1:17" ht="15" customHeight="1">
      <c r="A8" s="39"/>
      <c r="B8" s="39"/>
      <c r="C8" s="39"/>
      <c r="D8" s="39"/>
      <c r="E8" s="39"/>
      <c r="F8" s="39"/>
      <c r="G8" s="39"/>
      <c r="H8" s="39"/>
      <c r="I8" s="39"/>
      <c r="J8" s="38"/>
      <c r="K8" s="38"/>
      <c r="L8" s="38"/>
      <c r="M8" s="38"/>
      <c r="N8" s="38"/>
      <c r="O8" s="38"/>
      <c r="P8" s="38"/>
      <c r="Q8" s="38"/>
    </row>
    <row r="9" spans="1:17" ht="15" customHeight="1">
      <c r="A9" s="39"/>
      <c r="B9" s="39"/>
      <c r="C9" s="39"/>
      <c r="D9" s="39"/>
      <c r="E9" s="39"/>
      <c r="F9" s="39"/>
      <c r="G9" s="39"/>
      <c r="H9" s="39"/>
      <c r="I9" s="39"/>
      <c r="J9" s="38"/>
      <c r="K9" s="38"/>
      <c r="L9" s="38"/>
      <c r="M9" s="38"/>
      <c r="N9" s="38"/>
      <c r="O9" s="38"/>
      <c r="P9" s="38"/>
      <c r="Q9" s="38"/>
    </row>
    <row r="10" spans="1:17" ht="15" customHeight="1">
      <c r="A10" s="39"/>
      <c r="B10" s="39"/>
      <c r="C10" s="39"/>
      <c r="D10" s="39"/>
      <c r="E10" s="39"/>
      <c r="F10" s="39"/>
      <c r="G10" s="39"/>
      <c r="H10" s="39"/>
      <c r="I10" s="39"/>
      <c r="J10" s="38"/>
      <c r="K10" s="38"/>
      <c r="L10" s="38"/>
      <c r="M10" s="38"/>
      <c r="N10" s="38"/>
      <c r="O10" s="38"/>
      <c r="P10" s="38"/>
      <c r="Q10" s="38"/>
    </row>
    <row r="11" spans="1:17" ht="15" customHeight="1">
      <c r="A11" s="39"/>
      <c r="B11" s="39"/>
      <c r="C11" s="39"/>
      <c r="D11" s="39"/>
      <c r="E11" s="39"/>
      <c r="F11" s="39"/>
      <c r="G11" s="39"/>
      <c r="H11" s="39"/>
      <c r="I11" s="39"/>
      <c r="J11" s="38"/>
      <c r="K11" s="38"/>
      <c r="L11" s="38"/>
      <c r="M11" s="38"/>
      <c r="N11" s="38"/>
      <c r="O11" s="38"/>
      <c r="P11" s="38"/>
      <c r="Q11" s="38"/>
    </row>
    <row r="12" spans="1:17" ht="15" customHeight="1">
      <c r="A12" s="39"/>
      <c r="B12" s="39"/>
      <c r="C12" s="39"/>
      <c r="D12" s="39"/>
      <c r="E12" s="39"/>
      <c r="F12" s="39"/>
      <c r="G12" s="39"/>
      <c r="H12" s="39"/>
      <c r="I12" s="39"/>
      <c r="J12" s="38"/>
      <c r="K12" s="38"/>
      <c r="L12" s="38"/>
      <c r="M12" s="38"/>
      <c r="N12" s="38"/>
      <c r="O12" s="38"/>
      <c r="P12" s="38"/>
      <c r="Q12" s="38"/>
    </row>
    <row r="13" spans="1:17" ht="15" customHeight="1">
      <c r="A13" s="39"/>
      <c r="B13" s="39"/>
      <c r="C13" s="39"/>
      <c r="D13" s="39"/>
      <c r="E13" s="39"/>
      <c r="F13" s="39"/>
      <c r="G13" s="39"/>
      <c r="H13" s="39"/>
      <c r="I13" s="39"/>
      <c r="J13" s="38"/>
      <c r="K13" s="38"/>
      <c r="L13" s="38"/>
      <c r="M13" s="38"/>
      <c r="N13" s="38"/>
      <c r="O13" s="38"/>
      <c r="P13" s="38"/>
      <c r="Q13" s="38"/>
    </row>
    <row r="14" spans="1:17" ht="15" customHeight="1">
      <c r="A14" s="39"/>
      <c r="B14" s="39"/>
      <c r="C14" s="39"/>
      <c r="D14" s="39"/>
      <c r="E14" s="39"/>
      <c r="F14" s="39"/>
      <c r="G14" s="39"/>
      <c r="H14" s="39"/>
      <c r="I14" s="39"/>
      <c r="J14" s="38"/>
      <c r="K14" s="38"/>
      <c r="L14" s="38"/>
      <c r="M14" s="38"/>
      <c r="N14" s="38"/>
      <c r="O14" s="38"/>
      <c r="P14" s="38"/>
      <c r="Q14" s="38"/>
    </row>
    <row r="15" spans="1:17" ht="15" customHeight="1">
      <c r="A15" s="40" t="s">
        <v>1</v>
      </c>
      <c r="B15" s="40"/>
      <c r="C15" s="40"/>
      <c r="D15" s="40"/>
      <c r="E15" s="40"/>
      <c r="F15" s="40"/>
      <c r="G15" s="40"/>
      <c r="H15" s="40"/>
      <c r="I15" s="40"/>
      <c r="J15" s="38"/>
      <c r="K15" s="38"/>
      <c r="L15" s="38"/>
      <c r="M15" s="38"/>
      <c r="N15" s="38"/>
      <c r="O15" s="38"/>
      <c r="P15" s="38"/>
      <c r="Q15" s="38"/>
    </row>
    <row r="16" spans="1:17" ht="15" customHeight="1">
      <c r="A16" s="40"/>
      <c r="B16" s="40"/>
      <c r="C16" s="40"/>
      <c r="D16" s="40"/>
      <c r="E16" s="40"/>
      <c r="F16" s="40"/>
      <c r="G16" s="40"/>
      <c r="H16" s="40"/>
      <c r="I16" s="40"/>
    </row>
    <row r="17" spans="1:9" ht="15" customHeight="1">
      <c r="A17" s="41" t="s">
        <v>2</v>
      </c>
      <c r="B17" s="41"/>
      <c r="C17" s="41"/>
      <c r="D17" s="41"/>
      <c r="E17" s="41"/>
      <c r="F17" s="41"/>
      <c r="G17" s="41"/>
      <c r="H17" s="41"/>
      <c r="I17" s="41"/>
    </row>
    <row r="18" spans="1:9" ht="15" customHeight="1">
      <c r="A18" s="41"/>
      <c r="B18" s="41"/>
      <c r="C18" s="41"/>
      <c r="D18" s="41"/>
      <c r="E18" s="41"/>
      <c r="F18" s="41"/>
      <c r="G18" s="41"/>
      <c r="H18" s="41"/>
      <c r="I18" s="41"/>
    </row>
    <row r="19" spans="1:9" ht="15" customHeight="1">
      <c r="A19" s="41"/>
      <c r="B19" s="41"/>
      <c r="C19" s="41"/>
      <c r="D19" s="41"/>
      <c r="E19" s="41"/>
      <c r="F19" s="41"/>
      <c r="G19" s="41"/>
      <c r="H19" s="41"/>
      <c r="I19" s="41"/>
    </row>
    <row r="20" spans="1:9" ht="15" customHeight="1">
      <c r="A20" s="41" t="s">
        <v>3</v>
      </c>
      <c r="B20" s="41"/>
      <c r="C20" s="41"/>
      <c r="D20" s="41"/>
      <c r="E20" s="41"/>
      <c r="F20" s="41"/>
      <c r="G20" s="41"/>
      <c r="H20" s="41"/>
      <c r="I20" s="41"/>
    </row>
    <row r="21" spans="1:9" ht="15" customHeight="1">
      <c r="A21" s="41"/>
      <c r="B21" s="41"/>
      <c r="C21" s="41"/>
      <c r="D21" s="41"/>
      <c r="E21" s="41"/>
      <c r="F21" s="41"/>
      <c r="G21" s="41"/>
      <c r="H21" s="41"/>
      <c r="I21" s="41"/>
    </row>
    <row r="22" spans="1:9" ht="15" customHeight="1">
      <c r="A22" s="41"/>
      <c r="B22" s="41"/>
      <c r="C22" s="41"/>
      <c r="D22" s="41"/>
      <c r="E22" s="41"/>
      <c r="F22" s="41"/>
      <c r="G22" s="41"/>
      <c r="H22" s="41"/>
      <c r="I22" s="41"/>
    </row>
    <row r="23" spans="1:9" ht="15" customHeight="1">
      <c r="A23" s="41"/>
      <c r="B23" s="41"/>
      <c r="C23" s="41"/>
      <c r="D23" s="41"/>
      <c r="E23" s="41"/>
      <c r="F23" s="41"/>
      <c r="G23" s="41"/>
      <c r="H23" s="41"/>
      <c r="I23" s="41"/>
    </row>
    <row r="24" spans="1:9" ht="15" customHeight="1">
      <c r="A24" s="39"/>
      <c r="B24" s="39"/>
      <c r="C24" s="39"/>
      <c r="D24" s="39"/>
      <c r="E24" s="39"/>
      <c r="F24" s="39"/>
      <c r="G24" s="39"/>
      <c r="H24" s="39"/>
      <c r="I24" s="39"/>
    </row>
    <row r="37" spans="6:8">
      <c r="F37" s="40" t="s">
        <v>4</v>
      </c>
      <c r="G37" s="40"/>
      <c r="H37" s="40"/>
    </row>
    <row r="38" spans="6:8">
      <c r="F38" s="40"/>
      <c r="G38" s="40"/>
      <c r="H38" s="40"/>
    </row>
    <row r="39" spans="6:8">
      <c r="F39" s="40"/>
      <c r="G39" s="40"/>
      <c r="H39" s="40"/>
    </row>
  </sheetData>
  <mergeCells count="5">
    <mergeCell ref="F37:H39"/>
    <mergeCell ref="A15:I16"/>
    <mergeCell ref="A17:I19"/>
    <mergeCell ref="A20:I23"/>
    <mergeCell ref="D3:F3"/>
  </mergeCells>
  <pageMargins left="0.7" right="0.7" top="0.75" bottom="0.75" header="0.3" footer="0.3"/>
  <pageSetup orientation="portrait" verticalDpi="4294967295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4"/>
  <sheetViews>
    <sheetView rightToLeft="1" zoomScaleNormal="100" zoomScaleSheetLayoutView="106" workbookViewId="0">
      <selection activeCell="E24" sqref="E24"/>
    </sheetView>
  </sheetViews>
  <sheetFormatPr defaultColWidth="9" defaultRowHeight="18.75"/>
  <cols>
    <col min="1" max="1" width="31.375" style="7" bestFit="1" customWidth="1"/>
    <col min="2" max="7" width="13" style="7" customWidth="1"/>
    <col min="8" max="8" width="15.75" style="7" bestFit="1" customWidth="1"/>
    <col min="9" max="9" width="15.5" style="7" bestFit="1" customWidth="1"/>
    <col min="10" max="10" width="9" style="2" customWidth="1"/>
    <col min="11" max="16384" width="9" style="2"/>
  </cols>
  <sheetData>
    <row r="1" spans="1:9">
      <c r="A1" s="43" t="s">
        <v>1</v>
      </c>
      <c r="B1" s="43"/>
      <c r="C1" s="43"/>
      <c r="D1" s="43"/>
      <c r="E1" s="43"/>
      <c r="F1" s="43"/>
      <c r="G1" s="43"/>
      <c r="H1" s="43"/>
      <c r="I1" s="43"/>
    </row>
    <row r="2" spans="1:9">
      <c r="A2" s="43" t="s">
        <v>115</v>
      </c>
      <c r="B2" s="43"/>
      <c r="C2" s="43"/>
      <c r="D2" s="43"/>
      <c r="E2" s="43"/>
      <c r="F2" s="43"/>
      <c r="G2" s="43"/>
      <c r="H2" s="43"/>
      <c r="I2" s="43"/>
    </row>
    <row r="3" spans="1:9">
      <c r="A3" s="43" t="s">
        <v>116</v>
      </c>
      <c r="B3" s="43"/>
      <c r="C3" s="43"/>
      <c r="D3" s="43"/>
      <c r="E3" s="43"/>
      <c r="F3" s="43"/>
      <c r="G3" s="43"/>
      <c r="H3" s="43"/>
      <c r="I3" s="43"/>
    </row>
    <row r="4" spans="1:9">
      <c r="A4" s="49" t="s">
        <v>178</v>
      </c>
      <c r="B4" s="49"/>
      <c r="C4" s="49"/>
      <c r="D4" s="49"/>
      <c r="E4" s="49"/>
      <c r="F4" s="49"/>
      <c r="G4" s="49"/>
      <c r="H4" s="49"/>
      <c r="I4" s="49"/>
    </row>
    <row r="6" spans="1:9" ht="19.5" customHeight="1">
      <c r="A6" s="3"/>
      <c r="B6" s="53" t="s">
        <v>132</v>
      </c>
      <c r="C6" s="53"/>
      <c r="D6" s="53"/>
      <c r="E6" s="53"/>
      <c r="F6" s="53" t="s">
        <v>133</v>
      </c>
      <c r="G6" s="53"/>
      <c r="H6" s="53"/>
      <c r="I6" s="53"/>
    </row>
    <row r="7" spans="1:9" ht="20.25" customHeight="1">
      <c r="A7" s="60"/>
      <c r="B7" s="58" t="s">
        <v>179</v>
      </c>
      <c r="C7" s="58" t="s">
        <v>180</v>
      </c>
      <c r="D7" s="58" t="s">
        <v>181</v>
      </c>
      <c r="E7" s="58" t="s">
        <v>28</v>
      </c>
      <c r="F7" s="58" t="s">
        <v>179</v>
      </c>
      <c r="G7" s="58" t="s">
        <v>180</v>
      </c>
      <c r="H7" s="58" t="s">
        <v>181</v>
      </c>
      <c r="I7" s="58" t="s">
        <v>28</v>
      </c>
    </row>
    <row r="8" spans="1:9" ht="20.25" customHeight="1">
      <c r="A8" s="61"/>
      <c r="B8" s="59"/>
      <c r="C8" s="59"/>
      <c r="D8" s="59"/>
      <c r="E8" s="59"/>
      <c r="F8" s="59"/>
      <c r="G8" s="59"/>
      <c r="H8" s="59"/>
      <c r="I8" s="59"/>
    </row>
    <row r="9" spans="1:9">
      <c r="A9" s="61"/>
      <c r="B9" s="4" t="s">
        <v>182</v>
      </c>
      <c r="C9" s="4" t="s">
        <v>183</v>
      </c>
      <c r="D9" s="4" t="s">
        <v>184</v>
      </c>
      <c r="E9" s="53"/>
      <c r="F9" s="4" t="s">
        <v>184</v>
      </c>
      <c r="G9" s="4" t="s">
        <v>184</v>
      </c>
      <c r="H9" s="4" t="s">
        <v>184</v>
      </c>
      <c r="I9" s="53"/>
    </row>
    <row r="10" spans="1:9" ht="23.1" customHeight="1">
      <c r="A10" s="5" t="s">
        <v>173</v>
      </c>
      <c r="B10" s="6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0">
        <v>-270839213</v>
      </c>
      <c r="I10" s="20">
        <v>-270839213</v>
      </c>
    </row>
    <row r="11" spans="1:9" ht="23.1" customHeight="1">
      <c r="A11" s="5" t="s">
        <v>174</v>
      </c>
      <c r="B11" s="6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-176595472</v>
      </c>
      <c r="I11" s="20">
        <v>-176595472</v>
      </c>
    </row>
    <row r="12" spans="1:9" ht="23.1" customHeight="1">
      <c r="A12" s="5" t="s">
        <v>46</v>
      </c>
      <c r="B12" s="6">
        <v>0</v>
      </c>
      <c r="C12" s="20">
        <v>-5029300</v>
      </c>
      <c r="D12" s="20">
        <v>0</v>
      </c>
      <c r="E12" s="20">
        <v>-5029300</v>
      </c>
      <c r="F12" s="20">
        <v>0</v>
      </c>
      <c r="G12" s="20">
        <v>47711377</v>
      </c>
      <c r="H12" s="20">
        <v>0</v>
      </c>
      <c r="I12" s="20">
        <v>47711377</v>
      </c>
    </row>
    <row r="13" spans="1:9" ht="23.1" customHeight="1">
      <c r="A13" s="5" t="s">
        <v>170</v>
      </c>
      <c r="B13" s="6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-125805794</v>
      </c>
      <c r="I13" s="20">
        <v>-125805794</v>
      </c>
    </row>
    <row r="14" spans="1:9" ht="23.1" customHeight="1">
      <c r="A14" s="5" t="s">
        <v>169</v>
      </c>
      <c r="B14" s="6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-43590292</v>
      </c>
      <c r="I14" s="20">
        <v>-43590292</v>
      </c>
    </row>
    <row r="15" spans="1:9" ht="23.1" customHeight="1">
      <c r="A15" s="5" t="s">
        <v>49</v>
      </c>
      <c r="B15" s="6">
        <v>0</v>
      </c>
      <c r="C15" s="20">
        <v>30420051</v>
      </c>
      <c r="D15" s="20">
        <v>0</v>
      </c>
      <c r="E15" s="20">
        <v>30420051</v>
      </c>
      <c r="F15" s="20">
        <v>0</v>
      </c>
      <c r="G15" s="20">
        <v>65985101</v>
      </c>
      <c r="H15" s="20">
        <v>-749749</v>
      </c>
      <c r="I15" s="20">
        <v>65235352</v>
      </c>
    </row>
    <row r="16" spans="1:9" ht="23.1" customHeight="1">
      <c r="A16" s="5" t="s">
        <v>167</v>
      </c>
      <c r="B16" s="6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-69079263</v>
      </c>
      <c r="I16" s="20">
        <v>-69079263</v>
      </c>
    </row>
    <row r="17" spans="1:9" ht="23.1" customHeight="1">
      <c r="A17" s="5" t="s">
        <v>166</v>
      </c>
      <c r="B17" s="6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20">
        <v>-338418611</v>
      </c>
      <c r="I17" s="20">
        <v>-338418611</v>
      </c>
    </row>
    <row r="18" spans="1:9" ht="23.1" customHeight="1">
      <c r="A18" s="5" t="s">
        <v>168</v>
      </c>
      <c r="B18" s="6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-53725543</v>
      </c>
      <c r="I18" s="20">
        <v>-53725543</v>
      </c>
    </row>
    <row r="19" spans="1:9" ht="23.1" customHeight="1">
      <c r="A19" s="5" t="s">
        <v>172</v>
      </c>
      <c r="B19" s="6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H19" s="20">
        <v>-124524918</v>
      </c>
      <c r="I19" s="20">
        <v>-124524918</v>
      </c>
    </row>
    <row r="20" spans="1:9" ht="23.1" customHeight="1">
      <c r="A20" s="5" t="s">
        <v>171</v>
      </c>
      <c r="B20" s="6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-168711508</v>
      </c>
      <c r="I20" s="20">
        <v>-168711508</v>
      </c>
    </row>
    <row r="21" spans="1:9" ht="23.1" customHeight="1">
      <c r="A21" s="5" t="s">
        <v>42</v>
      </c>
      <c r="B21" s="6">
        <v>0</v>
      </c>
      <c r="C21" s="20">
        <v>7754</v>
      </c>
      <c r="D21" s="20">
        <v>0</v>
      </c>
      <c r="E21" s="20">
        <v>7754</v>
      </c>
      <c r="F21" s="20">
        <v>0</v>
      </c>
      <c r="G21" s="20">
        <v>8028</v>
      </c>
      <c r="H21" s="20">
        <v>0</v>
      </c>
      <c r="I21" s="20">
        <v>8028</v>
      </c>
    </row>
    <row r="22" spans="1:9" ht="23.1" customHeight="1">
      <c r="A22" s="5" t="s">
        <v>52</v>
      </c>
      <c r="B22" s="6">
        <v>0</v>
      </c>
      <c r="C22" s="20">
        <v>963739</v>
      </c>
      <c r="D22" s="20">
        <v>0</v>
      </c>
      <c r="E22" s="20">
        <v>963739</v>
      </c>
      <c r="F22" s="20">
        <v>0</v>
      </c>
      <c r="G22" s="20">
        <v>50675052</v>
      </c>
      <c r="H22" s="20">
        <v>799813</v>
      </c>
      <c r="I22" s="20">
        <v>51474865</v>
      </c>
    </row>
    <row r="23" spans="1:9" ht="23.1" customHeight="1">
      <c r="A23" s="5" t="s">
        <v>28</v>
      </c>
      <c r="B23" s="6">
        <v>0</v>
      </c>
      <c r="C23" s="20">
        <f>SUBTOTAL(109,C10:C22)</f>
        <v>26362244</v>
      </c>
      <c r="D23" s="20">
        <v>0</v>
      </c>
      <c r="E23" s="20">
        <f>SUBTOTAL(109,E10:E22)</f>
        <v>26362244</v>
      </c>
      <c r="F23" s="20">
        <v>0</v>
      </c>
      <c r="G23" s="20">
        <f>SUBTOTAL(109,G10:G22)</f>
        <v>164379558</v>
      </c>
      <c r="H23" s="20">
        <f>SUBTOTAL(109,H10:H22)</f>
        <v>-1371240550</v>
      </c>
      <c r="I23" s="20">
        <f>SUBTOTAL(109,I10:I22)</f>
        <v>-1206860992</v>
      </c>
    </row>
    <row r="24" spans="1:9" ht="23.1" customHeight="1">
      <c r="A24" s="13" t="s">
        <v>29</v>
      </c>
      <c r="B24" s="14"/>
      <c r="C24" s="14"/>
      <c r="D24" s="14"/>
      <c r="E24" s="14"/>
      <c r="F24" s="14"/>
      <c r="G24" s="14"/>
      <c r="H24" s="14"/>
      <c r="I24" s="14"/>
    </row>
  </sheetData>
  <mergeCells count="15">
    <mergeCell ref="A1:I1"/>
    <mergeCell ref="A2:I2"/>
    <mergeCell ref="A3:I3"/>
    <mergeCell ref="B7:B8"/>
    <mergeCell ref="C7:C8"/>
    <mergeCell ref="D7:D8"/>
    <mergeCell ref="F7:F8"/>
    <mergeCell ref="G7:G8"/>
    <mergeCell ref="H7:H8"/>
    <mergeCell ref="A4:I4"/>
    <mergeCell ref="B6:E6"/>
    <mergeCell ref="F6:I6"/>
    <mergeCell ref="A7:A9"/>
    <mergeCell ref="I7:I9"/>
    <mergeCell ref="E7:E9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8"/>
  <sheetViews>
    <sheetView rightToLeft="1" tabSelected="1" zoomScaleNormal="100" zoomScaleSheetLayoutView="106" workbookViewId="0">
      <selection activeCell="G7" sqref="G7:K7"/>
    </sheetView>
  </sheetViews>
  <sheetFormatPr defaultColWidth="9" defaultRowHeight="18.75"/>
  <cols>
    <col min="1" max="1" width="25.875" style="7" customWidth="1"/>
    <col min="2" max="2" width="13" style="7" customWidth="1"/>
    <col min="3" max="3" width="16.625" style="7" bestFit="1" customWidth="1"/>
    <col min="4" max="4" width="15.75" style="7" bestFit="1" customWidth="1"/>
    <col min="5" max="5" width="16.625" style="7" bestFit="1" customWidth="1"/>
    <col min="6" max="6" width="16.875" style="7" customWidth="1"/>
    <col min="7" max="7" width="13" style="7" customWidth="1"/>
    <col min="8" max="8" width="17.875" style="7" bestFit="1" customWidth="1"/>
    <col min="9" max="9" width="15.5" style="7" bestFit="1" customWidth="1"/>
    <col min="10" max="10" width="17.875" style="7" bestFit="1" customWidth="1"/>
    <col min="11" max="11" width="16.875" style="7" customWidth="1"/>
    <col min="12" max="12" width="9" style="7" customWidth="1"/>
    <col min="13" max="16384" width="9" style="7"/>
  </cols>
  <sheetData>
    <row r="1" spans="1:11">
      <c r="A1" s="43" t="s">
        <v>1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>
      <c r="A2" s="43" t="s">
        <v>115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>
      <c r="A3" s="43" t="s">
        <v>116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5" spans="1:11">
      <c r="A5" s="49" t="s">
        <v>185</v>
      </c>
      <c r="B5" s="49"/>
      <c r="C5" s="49"/>
      <c r="D5" s="49"/>
      <c r="E5" s="49"/>
      <c r="F5" s="49"/>
      <c r="G5" s="49"/>
      <c r="H5" s="49"/>
      <c r="I5" s="49"/>
      <c r="J5" s="49"/>
      <c r="K5" s="49"/>
    </row>
    <row r="7" spans="1:11" ht="19.5" customHeight="1">
      <c r="A7" s="8"/>
      <c r="B7" s="53" t="s">
        <v>132</v>
      </c>
      <c r="C7" s="53"/>
      <c r="D7" s="53"/>
      <c r="E7" s="53"/>
      <c r="F7" s="53"/>
      <c r="G7" s="53" t="s">
        <v>133</v>
      </c>
      <c r="H7" s="53"/>
      <c r="I7" s="53"/>
      <c r="J7" s="53"/>
      <c r="K7" s="53"/>
    </row>
    <row r="8" spans="1:11" ht="19.5" customHeight="1">
      <c r="A8" s="47" t="s">
        <v>186</v>
      </c>
      <c r="B8" s="58" t="s">
        <v>187</v>
      </c>
      <c r="C8" s="58" t="s">
        <v>180</v>
      </c>
      <c r="D8" s="58" t="s">
        <v>181</v>
      </c>
      <c r="E8" s="58" t="s">
        <v>28</v>
      </c>
      <c r="F8" s="58"/>
      <c r="G8" s="58" t="s">
        <v>187</v>
      </c>
      <c r="H8" s="58" t="s">
        <v>180</v>
      </c>
      <c r="I8" s="58" t="s">
        <v>181</v>
      </c>
      <c r="J8" s="58" t="s">
        <v>28</v>
      </c>
      <c r="K8" s="58"/>
    </row>
    <row r="9" spans="1:11" ht="18.75" customHeight="1">
      <c r="A9" s="47"/>
      <c r="B9" s="59"/>
      <c r="C9" s="59"/>
      <c r="D9" s="59"/>
      <c r="E9" s="53"/>
      <c r="F9" s="53"/>
      <c r="G9" s="59"/>
      <c r="H9" s="59"/>
      <c r="I9" s="59"/>
      <c r="J9" s="53"/>
      <c r="K9" s="53"/>
    </row>
    <row r="10" spans="1:11" ht="28.5" customHeight="1">
      <c r="A10" s="50"/>
      <c r="B10" s="4" t="s">
        <v>182</v>
      </c>
      <c r="C10" s="4" t="s">
        <v>184</v>
      </c>
      <c r="D10" s="4" t="s">
        <v>184</v>
      </c>
      <c r="E10" s="16" t="s">
        <v>63</v>
      </c>
      <c r="F10" s="16" t="s">
        <v>188</v>
      </c>
      <c r="G10" s="4" t="s">
        <v>182</v>
      </c>
      <c r="H10" s="4" t="s">
        <v>184</v>
      </c>
      <c r="I10" s="4" t="s">
        <v>184</v>
      </c>
      <c r="J10" s="16" t="s">
        <v>63</v>
      </c>
      <c r="K10" s="16" t="s">
        <v>188</v>
      </c>
    </row>
    <row r="11" spans="1:11" ht="23.1" customHeight="1">
      <c r="A11" s="5" t="s">
        <v>22</v>
      </c>
      <c r="B11" s="6">
        <v>0</v>
      </c>
      <c r="C11" s="20">
        <v>-30807248675</v>
      </c>
      <c r="D11" s="20">
        <v>0</v>
      </c>
      <c r="E11" s="20">
        <v>-30807248675</v>
      </c>
      <c r="F11" s="6">
        <v>-30.33</v>
      </c>
      <c r="G11" s="20">
        <v>0</v>
      </c>
      <c r="H11" s="20">
        <v>-138122534846</v>
      </c>
      <c r="I11" s="20">
        <v>0</v>
      </c>
      <c r="J11" s="20">
        <v>-138122534846</v>
      </c>
      <c r="K11" s="6">
        <v>114.44</v>
      </c>
    </row>
    <row r="12" spans="1:11" ht="23.1" customHeight="1">
      <c r="A12" s="5" t="s">
        <v>23</v>
      </c>
      <c r="B12" s="6">
        <v>0</v>
      </c>
      <c r="C12" s="20">
        <v>112117636439</v>
      </c>
      <c r="D12" s="20">
        <v>-2575931430</v>
      </c>
      <c r="E12" s="20">
        <v>109541705009</v>
      </c>
      <c r="F12" s="6">
        <v>107.83</v>
      </c>
      <c r="G12" s="20">
        <v>0</v>
      </c>
      <c r="H12" s="20">
        <v>-142072902335</v>
      </c>
      <c r="I12" s="20">
        <v>-2080527866</v>
      </c>
      <c r="J12" s="20">
        <v>-144153430201</v>
      </c>
      <c r="K12" s="6">
        <v>119.44</v>
      </c>
    </row>
    <row r="13" spans="1:11" ht="23.1" customHeight="1">
      <c r="A13" s="5" t="s">
        <v>24</v>
      </c>
      <c r="B13" s="6">
        <v>0</v>
      </c>
      <c r="C13" s="20">
        <v>14835086519</v>
      </c>
      <c r="D13" s="20">
        <v>0</v>
      </c>
      <c r="E13" s="20">
        <v>14835086519</v>
      </c>
      <c r="F13" s="6">
        <v>14.6</v>
      </c>
      <c r="G13" s="20">
        <v>53958261</v>
      </c>
      <c r="H13" s="20">
        <v>9366733429</v>
      </c>
      <c r="I13" s="20">
        <v>34654947429</v>
      </c>
      <c r="J13" s="20">
        <v>44075639119</v>
      </c>
      <c r="K13" s="6">
        <v>-36.520000000000003</v>
      </c>
    </row>
    <row r="14" spans="1:11" ht="23.1" customHeight="1">
      <c r="A14" s="5" t="s">
        <v>142</v>
      </c>
      <c r="B14" s="20">
        <v>7071</v>
      </c>
      <c r="C14" s="20">
        <v>0</v>
      </c>
      <c r="D14" s="20">
        <v>0</v>
      </c>
      <c r="E14" s="20">
        <v>7071</v>
      </c>
      <c r="F14" s="6">
        <v>0</v>
      </c>
      <c r="G14" s="20">
        <v>420000</v>
      </c>
      <c r="H14" s="20">
        <v>0</v>
      </c>
      <c r="I14" s="20">
        <v>-74966</v>
      </c>
      <c r="J14" s="20">
        <v>345034</v>
      </c>
      <c r="K14" s="6">
        <v>0</v>
      </c>
    </row>
    <row r="15" spans="1:11" ht="23.1" customHeight="1">
      <c r="A15" s="5" t="s">
        <v>165</v>
      </c>
      <c r="B15" s="20">
        <v>0</v>
      </c>
      <c r="C15" s="20">
        <v>0</v>
      </c>
      <c r="D15" s="20">
        <v>0</v>
      </c>
      <c r="E15" s="20">
        <v>0</v>
      </c>
      <c r="F15" s="6">
        <v>0</v>
      </c>
      <c r="G15" s="20">
        <v>0</v>
      </c>
      <c r="H15" s="20">
        <v>0</v>
      </c>
      <c r="I15" s="20">
        <v>-39818</v>
      </c>
      <c r="J15" s="20">
        <v>-39818</v>
      </c>
      <c r="K15" s="6">
        <v>0</v>
      </c>
    </row>
    <row r="16" spans="1:11" ht="23.1" customHeight="1">
      <c r="A16" s="5" t="s">
        <v>27</v>
      </c>
      <c r="B16" s="20">
        <v>0</v>
      </c>
      <c r="C16" s="20">
        <v>-1110208164</v>
      </c>
      <c r="D16" s="20">
        <v>8992735923</v>
      </c>
      <c r="E16" s="20">
        <v>7882527759</v>
      </c>
      <c r="F16" s="6">
        <v>7.76</v>
      </c>
      <c r="G16" s="20">
        <v>0</v>
      </c>
      <c r="H16" s="20">
        <v>284836506</v>
      </c>
      <c r="I16" s="20">
        <v>53262673077</v>
      </c>
      <c r="J16" s="20">
        <v>53547509583</v>
      </c>
      <c r="K16" s="6">
        <v>-44.37</v>
      </c>
    </row>
    <row r="17" spans="1:11" ht="23.1" customHeight="1">
      <c r="A17" s="5" t="s">
        <v>158</v>
      </c>
      <c r="B17" s="20">
        <v>0</v>
      </c>
      <c r="C17" s="20">
        <v>0</v>
      </c>
      <c r="D17" s="20">
        <v>0</v>
      </c>
      <c r="E17" s="20">
        <v>0</v>
      </c>
      <c r="F17" s="6">
        <v>0</v>
      </c>
      <c r="G17" s="20">
        <v>0</v>
      </c>
      <c r="H17" s="20">
        <v>0</v>
      </c>
      <c r="I17" s="20">
        <v>284046489</v>
      </c>
      <c r="J17" s="20">
        <v>284046489</v>
      </c>
      <c r="K17" s="6">
        <v>-0.24</v>
      </c>
    </row>
    <row r="18" spans="1:11" ht="23.1" customHeight="1">
      <c r="A18" s="5" t="s">
        <v>160</v>
      </c>
      <c r="B18" s="20">
        <v>0</v>
      </c>
      <c r="C18" s="20">
        <v>0</v>
      </c>
      <c r="D18" s="20">
        <v>0</v>
      </c>
      <c r="E18" s="20">
        <v>0</v>
      </c>
      <c r="F18" s="6">
        <v>0</v>
      </c>
      <c r="G18" s="20">
        <v>0</v>
      </c>
      <c r="H18" s="20">
        <v>0</v>
      </c>
      <c r="I18" s="20">
        <v>858915548</v>
      </c>
      <c r="J18" s="20">
        <v>858915548</v>
      </c>
      <c r="K18" s="6">
        <v>-0.71</v>
      </c>
    </row>
    <row r="19" spans="1:11" ht="23.1" customHeight="1">
      <c r="A19" s="5" t="s">
        <v>157</v>
      </c>
      <c r="B19" s="20">
        <v>0</v>
      </c>
      <c r="C19" s="20">
        <v>0</v>
      </c>
      <c r="D19" s="20">
        <v>0</v>
      </c>
      <c r="E19" s="20">
        <v>0</v>
      </c>
      <c r="F19" s="6">
        <v>0</v>
      </c>
      <c r="G19" s="20">
        <v>0</v>
      </c>
      <c r="H19" s="20">
        <v>0</v>
      </c>
      <c r="I19" s="20">
        <v>69787323</v>
      </c>
      <c r="J19" s="20">
        <v>69787323</v>
      </c>
      <c r="K19" s="6">
        <v>-0.06</v>
      </c>
    </row>
    <row r="20" spans="1:11" ht="23.1" customHeight="1">
      <c r="A20" s="5" t="s">
        <v>161</v>
      </c>
      <c r="B20" s="20">
        <v>0</v>
      </c>
      <c r="C20" s="20">
        <v>0</v>
      </c>
      <c r="D20" s="20">
        <v>0</v>
      </c>
      <c r="E20" s="20">
        <v>0</v>
      </c>
      <c r="F20" s="6">
        <v>0</v>
      </c>
      <c r="G20" s="20">
        <v>0</v>
      </c>
      <c r="H20" s="20">
        <v>0</v>
      </c>
      <c r="I20" s="20">
        <v>48971563</v>
      </c>
      <c r="J20" s="20">
        <v>48971563</v>
      </c>
      <c r="K20" s="6">
        <v>-0.04</v>
      </c>
    </row>
    <row r="21" spans="1:11" ht="23.1" customHeight="1">
      <c r="A21" s="5" t="s">
        <v>162</v>
      </c>
      <c r="B21" s="20">
        <v>0</v>
      </c>
      <c r="C21" s="20">
        <v>0</v>
      </c>
      <c r="D21" s="20">
        <v>0</v>
      </c>
      <c r="E21" s="20">
        <v>0</v>
      </c>
      <c r="F21" s="6">
        <v>0</v>
      </c>
      <c r="G21" s="20">
        <v>0</v>
      </c>
      <c r="H21" s="20">
        <v>0</v>
      </c>
      <c r="I21" s="20">
        <v>75486379</v>
      </c>
      <c r="J21" s="20">
        <v>75486379</v>
      </c>
      <c r="K21" s="6">
        <v>-0.06</v>
      </c>
    </row>
    <row r="22" spans="1:11" ht="23.1" customHeight="1">
      <c r="A22" s="5" t="s">
        <v>164</v>
      </c>
      <c r="B22" s="20">
        <v>0</v>
      </c>
      <c r="C22" s="20">
        <v>0</v>
      </c>
      <c r="D22" s="20">
        <v>0</v>
      </c>
      <c r="E22" s="20">
        <v>0</v>
      </c>
      <c r="F22" s="6">
        <v>0</v>
      </c>
      <c r="G22" s="20">
        <v>0</v>
      </c>
      <c r="H22" s="20">
        <v>0</v>
      </c>
      <c r="I22" s="20">
        <v>20264</v>
      </c>
      <c r="J22" s="20">
        <v>20264</v>
      </c>
      <c r="K22" s="6">
        <v>0</v>
      </c>
    </row>
    <row r="23" spans="1:11" ht="23.1" customHeight="1">
      <c r="A23" s="5" t="s">
        <v>159</v>
      </c>
      <c r="B23" s="20">
        <v>0</v>
      </c>
      <c r="C23" s="20">
        <v>0</v>
      </c>
      <c r="D23" s="20">
        <v>0</v>
      </c>
      <c r="E23" s="20">
        <v>0</v>
      </c>
      <c r="F23" s="6">
        <v>0</v>
      </c>
      <c r="G23" s="20">
        <v>0</v>
      </c>
      <c r="H23" s="20">
        <v>0</v>
      </c>
      <c r="I23" s="20">
        <v>164971636</v>
      </c>
      <c r="J23" s="20">
        <v>164971636</v>
      </c>
      <c r="K23" s="6">
        <v>-0.14000000000000001</v>
      </c>
    </row>
    <row r="24" spans="1:11" ht="23.1" customHeight="1">
      <c r="A24" s="5" t="s">
        <v>163</v>
      </c>
      <c r="B24" s="20">
        <v>0</v>
      </c>
      <c r="C24" s="20">
        <v>0</v>
      </c>
      <c r="D24" s="20">
        <v>0</v>
      </c>
      <c r="E24" s="20">
        <v>0</v>
      </c>
      <c r="F24" s="6">
        <v>0</v>
      </c>
      <c r="G24" s="20">
        <v>0</v>
      </c>
      <c r="H24" s="20">
        <v>0</v>
      </c>
      <c r="I24" s="20">
        <v>313523219</v>
      </c>
      <c r="J24" s="20">
        <v>313523219</v>
      </c>
      <c r="K24" s="6">
        <v>-0.26</v>
      </c>
    </row>
    <row r="25" spans="1:11" ht="23.1" customHeight="1">
      <c r="A25" s="5" t="s">
        <v>25</v>
      </c>
      <c r="B25" s="20">
        <v>0</v>
      </c>
      <c r="C25" s="20">
        <v>20853506</v>
      </c>
      <c r="D25" s="20">
        <v>0</v>
      </c>
      <c r="E25" s="20">
        <v>20853506</v>
      </c>
      <c r="F25" s="6">
        <v>0.02</v>
      </c>
      <c r="G25" s="20">
        <v>0</v>
      </c>
      <c r="H25" s="20">
        <v>36905220</v>
      </c>
      <c r="I25" s="20">
        <v>20698</v>
      </c>
      <c r="J25" s="20">
        <v>36925918</v>
      </c>
      <c r="K25" s="6">
        <v>-0.03</v>
      </c>
    </row>
    <row r="26" spans="1:11" ht="23.1" customHeight="1">
      <c r="A26" s="5" t="s">
        <v>26</v>
      </c>
      <c r="B26" s="20">
        <v>0</v>
      </c>
      <c r="C26" s="20">
        <v>49864389</v>
      </c>
      <c r="D26" s="20">
        <v>0</v>
      </c>
      <c r="E26" s="20">
        <v>49864389</v>
      </c>
      <c r="F26" s="6">
        <v>0.05</v>
      </c>
      <c r="G26" s="20">
        <v>0</v>
      </c>
      <c r="H26" s="20">
        <v>49864389</v>
      </c>
      <c r="I26" s="20">
        <v>186154094</v>
      </c>
      <c r="J26" s="20">
        <v>236018483</v>
      </c>
      <c r="K26" s="6">
        <v>-0.2</v>
      </c>
    </row>
    <row r="27" spans="1:11" ht="23.1" customHeight="1">
      <c r="A27" s="5" t="s">
        <v>28</v>
      </c>
      <c r="B27" s="20">
        <f t="shared" ref="B27:J27" si="0">SUBTOTAL(109,B11:B26)</f>
        <v>7071</v>
      </c>
      <c r="C27" s="20">
        <f t="shared" si="0"/>
        <v>95105984014</v>
      </c>
      <c r="D27" s="20">
        <f t="shared" si="0"/>
        <v>6416804493</v>
      </c>
      <c r="E27" s="20">
        <f t="shared" si="0"/>
        <v>101522795578</v>
      </c>
      <c r="F27" s="6">
        <f t="shared" si="0"/>
        <v>99.929999999999993</v>
      </c>
      <c r="G27" s="20">
        <f t="shared" si="0"/>
        <v>54378261</v>
      </c>
      <c r="H27" s="20">
        <f t="shared" si="0"/>
        <v>-270457097637</v>
      </c>
      <c r="I27" s="20">
        <f t="shared" si="0"/>
        <v>87838875069</v>
      </c>
      <c r="J27" s="20">
        <f t="shared" si="0"/>
        <v>-182563844307</v>
      </c>
      <c r="K27" s="6">
        <v>151.25</v>
      </c>
    </row>
    <row r="28" spans="1:11" ht="23.1" customHeight="1">
      <c r="A28" s="5" t="s">
        <v>29</v>
      </c>
      <c r="B28" s="14"/>
      <c r="C28" s="14"/>
      <c r="D28" s="14"/>
      <c r="E28" s="14"/>
      <c r="F28" s="17"/>
      <c r="G28" s="14"/>
      <c r="H28" s="14"/>
      <c r="I28" s="14"/>
      <c r="J28" s="14"/>
      <c r="K28" s="14"/>
    </row>
  </sheetData>
  <mergeCells count="15">
    <mergeCell ref="A1:K1"/>
    <mergeCell ref="A2:K2"/>
    <mergeCell ref="A3:K3"/>
    <mergeCell ref="B8:B9"/>
    <mergeCell ref="C8:C9"/>
    <mergeCell ref="D8:D9"/>
    <mergeCell ref="G8:G9"/>
    <mergeCell ref="H8:H9"/>
    <mergeCell ref="I8:I9"/>
    <mergeCell ref="E8:F9"/>
    <mergeCell ref="J8:K9"/>
    <mergeCell ref="A5:K5"/>
    <mergeCell ref="G7:K7"/>
    <mergeCell ref="B7:F7"/>
    <mergeCell ref="A8:A10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5"/>
  <sheetViews>
    <sheetView rightToLeft="1" zoomScaleNormal="100" zoomScaleSheetLayoutView="106" workbookViewId="0">
      <selection activeCell="E23" sqref="E23"/>
    </sheetView>
  </sheetViews>
  <sheetFormatPr defaultColWidth="13" defaultRowHeight="18.75"/>
  <cols>
    <col min="1" max="1" width="21.75" style="7" bestFit="1" customWidth="1"/>
    <col min="2" max="2" width="13" style="7" customWidth="1"/>
    <col min="3" max="3" width="24.875" style="7" customWidth="1"/>
    <col min="4" max="4" width="21.5" style="7" customWidth="1"/>
    <col min="5" max="5" width="24.875" style="7" customWidth="1"/>
    <col min="6" max="6" width="21.5" style="2" customWidth="1"/>
    <col min="7" max="8" width="13" style="2" customWidth="1"/>
    <col min="9" max="16384" width="13" style="2"/>
  </cols>
  <sheetData>
    <row r="1" spans="1:7">
      <c r="A1" s="43" t="s">
        <v>1</v>
      </c>
      <c r="B1" s="43"/>
      <c r="C1" s="43"/>
      <c r="D1" s="43"/>
      <c r="E1" s="43"/>
      <c r="F1" s="64"/>
    </row>
    <row r="2" spans="1:7">
      <c r="A2" s="43" t="s">
        <v>115</v>
      </c>
      <c r="B2" s="43"/>
      <c r="C2" s="43"/>
      <c r="D2" s="43"/>
      <c r="E2" s="43"/>
      <c r="F2" s="64"/>
    </row>
    <row r="3" spans="1:7">
      <c r="A3" s="43" t="s">
        <v>116</v>
      </c>
      <c r="B3" s="43"/>
      <c r="C3" s="43"/>
      <c r="D3" s="43"/>
      <c r="E3" s="43"/>
      <c r="F3" s="64"/>
    </row>
    <row r="4" spans="1:7">
      <c r="A4" s="49" t="s">
        <v>189</v>
      </c>
      <c r="B4" s="49"/>
      <c r="C4" s="49"/>
      <c r="D4" s="49"/>
      <c r="E4" s="49"/>
      <c r="F4" s="49"/>
    </row>
    <row r="5" spans="1:7">
      <c r="A5" s="8"/>
      <c r="B5" s="8"/>
      <c r="C5" s="8"/>
      <c r="D5" s="8"/>
      <c r="E5" s="8"/>
      <c r="F5" s="9"/>
    </row>
    <row r="6" spans="1:7" ht="37.5" customHeight="1">
      <c r="A6" s="62" t="s">
        <v>190</v>
      </c>
      <c r="B6" s="62"/>
      <c r="C6" s="63" t="s">
        <v>132</v>
      </c>
      <c r="D6" s="63"/>
      <c r="E6" s="62" t="s">
        <v>133</v>
      </c>
      <c r="F6" s="62"/>
      <c r="G6" s="10"/>
    </row>
    <row r="7" spans="1:7" ht="59.25" customHeight="1">
      <c r="A7" s="11" t="s">
        <v>191</v>
      </c>
      <c r="B7" s="12" t="s">
        <v>60</v>
      </c>
      <c r="C7" s="12" t="s">
        <v>192</v>
      </c>
      <c r="D7" s="12" t="s">
        <v>193</v>
      </c>
      <c r="E7" s="12" t="s">
        <v>192</v>
      </c>
      <c r="F7" s="12" t="s">
        <v>193</v>
      </c>
      <c r="G7" s="7"/>
    </row>
    <row r="8" spans="1:7" ht="22.5" customHeight="1">
      <c r="A8" s="4"/>
      <c r="B8" s="4"/>
      <c r="C8" s="4" t="s">
        <v>182</v>
      </c>
      <c r="D8" s="4"/>
      <c r="E8" s="4" t="s">
        <v>182</v>
      </c>
      <c r="F8" s="4"/>
      <c r="G8" s="7"/>
    </row>
    <row r="9" spans="1:7" ht="23.1" customHeight="1">
      <c r="A9" s="5" t="s">
        <v>98</v>
      </c>
      <c r="B9" s="2"/>
      <c r="C9" s="20">
        <v>230363</v>
      </c>
      <c r="D9" s="18" t="s">
        <v>194</v>
      </c>
      <c r="E9" s="20">
        <v>690488</v>
      </c>
      <c r="F9" s="18" t="s">
        <v>195</v>
      </c>
    </row>
    <row r="10" spans="1:7" ht="23.1" customHeight="1">
      <c r="A10" s="5" t="s">
        <v>94</v>
      </c>
      <c r="B10" s="2"/>
      <c r="C10" s="20">
        <v>342268</v>
      </c>
      <c r="D10" s="18" t="s">
        <v>194</v>
      </c>
      <c r="E10" s="20">
        <v>2993525</v>
      </c>
      <c r="F10" s="18" t="s">
        <v>196</v>
      </c>
    </row>
    <row r="11" spans="1:7" ht="23.1" customHeight="1">
      <c r="A11" s="5" t="s">
        <v>86</v>
      </c>
      <c r="B11" s="2"/>
      <c r="C11" s="20">
        <v>1603181</v>
      </c>
      <c r="D11" s="18" t="s">
        <v>194</v>
      </c>
      <c r="E11" s="20">
        <v>12492595</v>
      </c>
      <c r="F11" s="18" t="s">
        <v>197</v>
      </c>
    </row>
    <row r="12" spans="1:7" ht="23.1" customHeight="1">
      <c r="A12" s="5" t="s">
        <v>84</v>
      </c>
      <c r="B12" s="2"/>
      <c r="C12" s="20">
        <v>17416</v>
      </c>
      <c r="D12" s="18" t="s">
        <v>194</v>
      </c>
      <c r="E12" s="20">
        <v>24781561</v>
      </c>
      <c r="F12" s="18" t="s">
        <v>198</v>
      </c>
    </row>
    <row r="13" spans="1:7" ht="23.1" customHeight="1">
      <c r="A13" s="5" t="s">
        <v>112</v>
      </c>
      <c r="B13" s="2"/>
      <c r="C13" s="20">
        <v>0</v>
      </c>
      <c r="D13" s="18" t="s">
        <v>199</v>
      </c>
      <c r="E13" s="20">
        <v>240550839</v>
      </c>
      <c r="F13" s="18" t="s">
        <v>200</v>
      </c>
    </row>
    <row r="14" spans="1:7" ht="23.1" customHeight="1">
      <c r="A14" s="5" t="s">
        <v>108</v>
      </c>
      <c r="B14" s="2"/>
      <c r="C14" s="20">
        <v>0</v>
      </c>
      <c r="D14" s="18" t="s">
        <v>199</v>
      </c>
      <c r="E14" s="20">
        <v>240550839</v>
      </c>
      <c r="F14" s="18" t="s">
        <v>200</v>
      </c>
    </row>
    <row r="15" spans="1:7" ht="23.1" customHeight="1">
      <c r="A15" s="5" t="s">
        <v>110</v>
      </c>
      <c r="B15" s="2"/>
      <c r="C15" s="20">
        <v>0</v>
      </c>
      <c r="D15" s="18" t="s">
        <v>199</v>
      </c>
      <c r="E15" s="20">
        <v>240550839</v>
      </c>
      <c r="F15" s="18" t="s">
        <v>200</v>
      </c>
    </row>
    <row r="16" spans="1:7" ht="23.1" customHeight="1">
      <c r="A16" s="5" t="s">
        <v>104</v>
      </c>
      <c r="B16" s="2"/>
      <c r="C16" s="20">
        <v>0</v>
      </c>
      <c r="D16" s="18" t="s">
        <v>199</v>
      </c>
      <c r="E16" s="20">
        <v>240550839</v>
      </c>
      <c r="F16" s="18" t="s">
        <v>200</v>
      </c>
    </row>
    <row r="17" spans="1:7" ht="23.1" customHeight="1">
      <c r="A17" s="5" t="s">
        <v>70</v>
      </c>
      <c r="B17" s="2"/>
      <c r="C17" s="20">
        <v>0</v>
      </c>
      <c r="D17" s="18" t="s">
        <v>199</v>
      </c>
      <c r="E17" s="20">
        <v>240550839</v>
      </c>
      <c r="F17" s="18" t="s">
        <v>200</v>
      </c>
    </row>
    <row r="18" spans="1:7" ht="23.1" customHeight="1">
      <c r="A18" s="5" t="s">
        <v>100</v>
      </c>
      <c r="B18" s="2"/>
      <c r="C18" s="20">
        <v>0</v>
      </c>
      <c r="D18" s="18" t="s">
        <v>199</v>
      </c>
      <c r="E18" s="20">
        <v>260047883</v>
      </c>
      <c r="F18" s="18" t="s">
        <v>201</v>
      </c>
    </row>
    <row r="19" spans="1:7" ht="23.1" customHeight="1">
      <c r="A19" s="5" t="s">
        <v>92</v>
      </c>
      <c r="B19" s="2"/>
      <c r="C19" s="20">
        <v>0</v>
      </c>
      <c r="D19" s="18" t="s">
        <v>199</v>
      </c>
      <c r="E19" s="20">
        <v>260047883</v>
      </c>
      <c r="F19" s="18" t="s">
        <v>201</v>
      </c>
    </row>
    <row r="20" spans="1:7" ht="23.1" customHeight="1">
      <c r="A20" s="5" t="s">
        <v>90</v>
      </c>
      <c r="B20" s="2"/>
      <c r="C20" s="20">
        <v>0</v>
      </c>
      <c r="D20" s="18" t="s">
        <v>199</v>
      </c>
      <c r="E20" s="20">
        <v>260047883</v>
      </c>
      <c r="F20" s="18" t="s">
        <v>201</v>
      </c>
    </row>
    <row r="21" spans="1:7" ht="23.1" customHeight="1">
      <c r="A21" s="5" t="s">
        <v>82</v>
      </c>
      <c r="B21" s="2"/>
      <c r="C21" s="20">
        <v>0</v>
      </c>
      <c r="D21" s="18" t="s">
        <v>199</v>
      </c>
      <c r="E21" s="20">
        <v>260047883</v>
      </c>
      <c r="F21" s="18" t="s">
        <v>201</v>
      </c>
    </row>
    <row r="22" spans="1:7" ht="23.1" customHeight="1">
      <c r="A22" s="5" t="s">
        <v>88</v>
      </c>
      <c r="B22" s="2"/>
      <c r="C22" s="20">
        <v>0</v>
      </c>
      <c r="D22" s="18" t="s">
        <v>199</v>
      </c>
      <c r="E22" s="20">
        <v>260047883</v>
      </c>
      <c r="F22" s="18" t="s">
        <v>201</v>
      </c>
    </row>
    <row r="23" spans="1:7" ht="23.1" customHeight="1">
      <c r="A23" s="5" t="s">
        <v>79</v>
      </c>
      <c r="B23" s="2"/>
      <c r="C23" s="20">
        <v>37081537</v>
      </c>
      <c r="D23" s="18" t="s">
        <v>202</v>
      </c>
      <c r="E23" s="20">
        <v>39646979</v>
      </c>
      <c r="F23" s="18" t="s">
        <v>203</v>
      </c>
    </row>
    <row r="24" spans="1:7" ht="23.1" customHeight="1">
      <c r="A24" s="5" t="s">
        <v>28</v>
      </c>
      <c r="B24" s="2"/>
      <c r="C24" s="20">
        <f>SUBTOTAL(109,C9:C23)</f>
        <v>39274765</v>
      </c>
      <c r="D24" s="18"/>
      <c r="E24" s="20">
        <f>SUBTOTAL(109,E9:E23)</f>
        <v>2583598758</v>
      </c>
      <c r="F24" s="36"/>
    </row>
    <row r="25" spans="1:7" ht="23.1" customHeight="1">
      <c r="A25" s="13" t="s">
        <v>29</v>
      </c>
      <c r="B25" s="14"/>
      <c r="C25" s="15"/>
      <c r="D25" s="14"/>
      <c r="E25" s="15"/>
      <c r="F25" s="12"/>
      <c r="G25" s="7"/>
    </row>
  </sheetData>
  <mergeCells count="7">
    <mergeCell ref="A6:B6"/>
    <mergeCell ref="C6:D6"/>
    <mergeCell ref="A4:F4"/>
    <mergeCell ref="E6:F6"/>
    <mergeCell ref="A1:F1"/>
    <mergeCell ref="A2:F2"/>
    <mergeCell ref="A3:F3"/>
  </mergeCells>
  <pageMargins left="0.7" right="0.7" top="0.75" bottom="0.75" header="0.3" footer="0.3"/>
  <pageSetup paperSize="9" orientation="portrait" horizontalDpi="4294967295" verticalDpi="4294967295"/>
  <headerFooter differentOddEven="1" differentFirst="1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0"/>
  <sheetViews>
    <sheetView rightToLeft="1" zoomScaleNormal="100" zoomScaleSheetLayoutView="106" workbookViewId="0">
      <selection sqref="A1:C1"/>
    </sheetView>
  </sheetViews>
  <sheetFormatPr defaultColWidth="9" defaultRowHeight="18.75"/>
  <cols>
    <col min="1" max="1" width="17.125" style="7" bestFit="1" customWidth="1"/>
    <col min="2" max="3" width="27.875" style="7" customWidth="1"/>
    <col min="4" max="4" width="9" style="2" customWidth="1"/>
    <col min="5" max="16384" width="9" style="2"/>
  </cols>
  <sheetData>
    <row r="1" spans="1:3">
      <c r="A1" s="43" t="s">
        <v>1</v>
      </c>
      <c r="B1" s="43"/>
      <c r="C1" s="43"/>
    </row>
    <row r="2" spans="1:3">
      <c r="A2" s="43" t="s">
        <v>115</v>
      </c>
      <c r="B2" s="43"/>
      <c r="C2" s="43"/>
    </row>
    <row r="3" spans="1:3">
      <c r="A3" s="43" t="s">
        <v>116</v>
      </c>
      <c r="B3" s="43"/>
      <c r="C3" s="43"/>
    </row>
    <row r="4" spans="1:3">
      <c r="A4" s="49" t="s">
        <v>204</v>
      </c>
      <c r="B4" s="49"/>
      <c r="C4" s="49"/>
    </row>
    <row r="5" spans="1:3">
      <c r="A5" s="3"/>
      <c r="B5" s="4" t="s">
        <v>132</v>
      </c>
      <c r="C5" s="4" t="s">
        <v>133</v>
      </c>
    </row>
    <row r="6" spans="1:3" ht="16.5" customHeight="1">
      <c r="A6" s="46" t="s">
        <v>128</v>
      </c>
      <c r="B6" s="58" t="s">
        <v>63</v>
      </c>
      <c r="C6" s="58" t="s">
        <v>63</v>
      </c>
    </row>
    <row r="7" spans="1:3">
      <c r="A7" s="50"/>
      <c r="B7" s="53"/>
      <c r="C7" s="53"/>
    </row>
    <row r="8" spans="1:3" ht="23.1" customHeight="1">
      <c r="A8" s="5" t="s">
        <v>205</v>
      </c>
      <c r="B8" s="6">
        <v>0</v>
      </c>
      <c r="C8" s="20">
        <v>60494502426</v>
      </c>
    </row>
    <row r="9" spans="1:3" ht="23.1" customHeight="1">
      <c r="A9" s="5" t="s">
        <v>28</v>
      </c>
      <c r="B9" s="6">
        <v>0</v>
      </c>
      <c r="C9" s="20">
        <f>SUBTOTAL(109,C8)</f>
        <v>60494502426</v>
      </c>
    </row>
    <row r="10" spans="1:3" ht="23.1" customHeight="1">
      <c r="A10" s="5" t="s">
        <v>29</v>
      </c>
      <c r="B10" s="6"/>
      <c r="C10" s="6"/>
    </row>
  </sheetData>
  <mergeCells count="7">
    <mergeCell ref="A1:C1"/>
    <mergeCell ref="A2:C2"/>
    <mergeCell ref="A3:C3"/>
    <mergeCell ref="C6:C7"/>
    <mergeCell ref="B6:B7"/>
    <mergeCell ref="A4:C4"/>
    <mergeCell ref="A6:A7"/>
  </mergeCells>
  <pageMargins left="0.7" right="0.7" top="0.75" bottom="0.75" header="0.3" footer="0.3"/>
  <pageSetup paperSize="9" orientation="portrait" horizontalDpi="4294967295" verticalDpi="4294967295" r:id="rId1"/>
  <headerFooter differentOddEven="1" differentFirst="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7"/>
  <sheetViews>
    <sheetView rightToLeft="1" zoomScaleNormal="100" zoomScaleSheetLayoutView="106" workbookViewId="0">
      <selection activeCell="A16" sqref="A16"/>
    </sheetView>
  </sheetViews>
  <sheetFormatPr defaultColWidth="9" defaultRowHeight="18.75"/>
  <cols>
    <col min="1" max="1" width="19.75" style="7" bestFit="1" customWidth="1"/>
    <col min="2" max="2" width="13" style="7" customWidth="1"/>
    <col min="3" max="3" width="18" style="7" bestFit="1" customWidth="1"/>
    <col min="4" max="4" width="17.875" style="7" bestFit="1" customWidth="1"/>
    <col min="5" max="5" width="13" style="7" customWidth="1"/>
    <col min="6" max="6" width="18" style="7" bestFit="1" customWidth="1"/>
    <col min="7" max="7" width="13" style="7" customWidth="1"/>
    <col min="8" max="8" width="17.875" style="7" bestFit="1" customWidth="1"/>
    <col min="9" max="10" width="13" style="7" customWidth="1"/>
    <col min="11" max="11" width="17.75" style="7" bestFit="1" customWidth="1"/>
    <col min="12" max="12" width="18" style="7" bestFit="1" customWidth="1"/>
    <col min="13" max="13" width="14.625" style="7" bestFit="1" customWidth="1"/>
    <col min="14" max="14" width="9" style="2" customWidth="1"/>
    <col min="15" max="16384" width="9" style="2"/>
  </cols>
  <sheetData>
    <row r="1" spans="1:13">
      <c r="A1" s="43" t="s">
        <v>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>
      <c r="A2" s="43" t="s">
        <v>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>
      <c r="A3" s="43" t="s">
        <v>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1:13">
      <c r="A4" s="49" t="s">
        <v>8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3">
      <c r="A5" s="49" t="s">
        <v>206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7" spans="1:13" ht="18.75" customHeight="1">
      <c r="A7" s="27"/>
      <c r="B7" s="45" t="s">
        <v>9</v>
      </c>
      <c r="C7" s="45"/>
      <c r="D7" s="45"/>
      <c r="E7" s="50" t="s">
        <v>10</v>
      </c>
      <c r="F7" s="50"/>
      <c r="G7" s="50"/>
      <c r="H7" s="50"/>
      <c r="I7" s="45" t="s">
        <v>11</v>
      </c>
      <c r="J7" s="45"/>
      <c r="K7" s="45"/>
      <c r="L7" s="45"/>
      <c r="M7" s="45"/>
    </row>
    <row r="8" spans="1:13" ht="17.25" customHeight="1">
      <c r="A8" s="44" t="s">
        <v>12</v>
      </c>
      <c r="B8" s="44" t="s">
        <v>13</v>
      </c>
      <c r="C8" s="44" t="s">
        <v>14</v>
      </c>
      <c r="D8" s="48" t="s">
        <v>15</v>
      </c>
      <c r="E8" s="46" t="s">
        <v>16</v>
      </c>
      <c r="F8" s="46"/>
      <c r="G8" s="47" t="s">
        <v>17</v>
      </c>
      <c r="H8" s="47"/>
      <c r="I8" s="48" t="s">
        <v>13</v>
      </c>
      <c r="J8" s="48" t="s">
        <v>18</v>
      </c>
      <c r="K8" s="48" t="s">
        <v>14</v>
      </c>
      <c r="L8" s="48" t="s">
        <v>15</v>
      </c>
      <c r="M8" s="48" t="s">
        <v>19</v>
      </c>
    </row>
    <row r="9" spans="1:13" ht="20.25" customHeight="1">
      <c r="A9" s="45"/>
      <c r="B9" s="45"/>
      <c r="C9" s="45"/>
      <c r="D9" s="45"/>
      <c r="E9" s="19" t="s">
        <v>13</v>
      </c>
      <c r="F9" s="19" t="s">
        <v>20</v>
      </c>
      <c r="G9" s="19" t="s">
        <v>13</v>
      </c>
      <c r="H9" s="19" t="s">
        <v>21</v>
      </c>
      <c r="I9" s="45"/>
      <c r="J9" s="45"/>
      <c r="K9" s="45"/>
      <c r="L9" s="45"/>
      <c r="M9" s="45"/>
    </row>
    <row r="10" spans="1:13" ht="23.1" customHeight="1">
      <c r="A10" s="5" t="s">
        <v>22</v>
      </c>
      <c r="B10" s="20">
        <v>54527648</v>
      </c>
      <c r="C10" s="20">
        <v>1163409389965</v>
      </c>
      <c r="D10" s="20">
        <v>1056094103794</v>
      </c>
      <c r="E10" s="20">
        <v>0</v>
      </c>
      <c r="F10" s="6">
        <v>0</v>
      </c>
      <c r="G10" s="20">
        <v>0</v>
      </c>
      <c r="H10" s="6">
        <v>0</v>
      </c>
      <c r="I10" s="20">
        <v>54527648</v>
      </c>
      <c r="J10" s="20">
        <v>18970</v>
      </c>
      <c r="K10" s="20">
        <v>1163409389965</v>
      </c>
      <c r="L10" s="20">
        <v>1025286855119</v>
      </c>
      <c r="M10" s="6">
        <v>58.68</v>
      </c>
    </row>
    <row r="11" spans="1:13" ht="23.1" customHeight="1">
      <c r="A11" s="5" t="s">
        <v>23</v>
      </c>
      <c r="B11" s="20">
        <v>98099614</v>
      </c>
      <c r="C11" s="20">
        <v>589889952810</v>
      </c>
      <c r="D11" s="20">
        <v>352792184800</v>
      </c>
      <c r="E11" s="20">
        <v>0</v>
      </c>
      <c r="F11" s="6">
        <v>0</v>
      </c>
      <c r="G11" s="20">
        <v>1121769</v>
      </c>
      <c r="H11" s="20">
        <v>6745391093</v>
      </c>
      <c r="I11" s="20">
        <v>96977845</v>
      </c>
      <c r="J11" s="20">
        <v>4726</v>
      </c>
      <c r="K11" s="20">
        <v>583144561717</v>
      </c>
      <c r="L11" s="20">
        <v>457968974327</v>
      </c>
      <c r="M11" s="6">
        <v>26.21</v>
      </c>
    </row>
    <row r="12" spans="1:13" ht="23.1" customHeight="1">
      <c r="A12" s="5" t="s">
        <v>24</v>
      </c>
      <c r="B12" s="20">
        <v>16332640</v>
      </c>
      <c r="C12" s="20">
        <v>83282040095</v>
      </c>
      <c r="D12" s="20">
        <v>80148635750</v>
      </c>
      <c r="E12" s="20">
        <v>0</v>
      </c>
      <c r="F12" s="6">
        <v>0</v>
      </c>
      <c r="G12" s="20">
        <v>0</v>
      </c>
      <c r="H12" s="20">
        <v>0</v>
      </c>
      <c r="I12" s="20">
        <v>16332640</v>
      </c>
      <c r="J12" s="20">
        <v>5820</v>
      </c>
      <c r="K12" s="20">
        <v>83282040095</v>
      </c>
      <c r="L12" s="20">
        <v>94983722269</v>
      </c>
      <c r="M12" s="6">
        <v>5.44</v>
      </c>
    </row>
    <row r="13" spans="1:13" ht="23.1" customHeight="1">
      <c r="A13" s="5" t="s">
        <v>25</v>
      </c>
      <c r="B13" s="20">
        <v>22918</v>
      </c>
      <c r="C13" s="20">
        <v>973997626</v>
      </c>
      <c r="D13" s="20">
        <v>990049340</v>
      </c>
      <c r="E13" s="20">
        <v>0</v>
      </c>
      <c r="F13" s="6">
        <v>0</v>
      </c>
      <c r="G13" s="20">
        <v>0</v>
      </c>
      <c r="H13" s="20">
        <v>0</v>
      </c>
      <c r="I13" s="20">
        <v>22918</v>
      </c>
      <c r="J13" s="20">
        <v>44162</v>
      </c>
      <c r="K13" s="20">
        <v>973997626</v>
      </c>
      <c r="L13" s="20">
        <v>1010902846</v>
      </c>
      <c r="M13" s="6">
        <v>0.06</v>
      </c>
    </row>
    <row r="14" spans="1:13" ht="23.1" customHeight="1">
      <c r="A14" s="5" t="s">
        <v>26</v>
      </c>
      <c r="B14" s="20">
        <v>0</v>
      </c>
      <c r="C14" s="20">
        <v>0</v>
      </c>
      <c r="D14" s="20">
        <v>0</v>
      </c>
      <c r="E14" s="20">
        <v>296099</v>
      </c>
      <c r="F14" s="20">
        <v>3928076500</v>
      </c>
      <c r="G14" s="20">
        <v>0</v>
      </c>
      <c r="H14" s="20">
        <v>0</v>
      </c>
      <c r="I14" s="20">
        <v>296099</v>
      </c>
      <c r="J14" s="20">
        <v>13435</v>
      </c>
      <c r="K14" s="20">
        <v>3928076500</v>
      </c>
      <c r="L14" s="20">
        <v>3977940889</v>
      </c>
      <c r="M14" s="6">
        <v>0.23</v>
      </c>
    </row>
    <row r="15" spans="1:13" ht="23.1" customHeight="1">
      <c r="A15" s="5" t="s">
        <v>27</v>
      </c>
      <c r="B15" s="20">
        <v>45252793</v>
      </c>
      <c r="C15" s="20">
        <v>760859667794</v>
      </c>
      <c r="D15" s="20">
        <v>762254712464</v>
      </c>
      <c r="E15" s="20">
        <v>341781705</v>
      </c>
      <c r="F15" s="20">
        <v>5833170856729</v>
      </c>
      <c r="G15" s="20">
        <v>373723379</v>
      </c>
      <c r="H15" s="20">
        <v>6365146419360</v>
      </c>
      <c r="I15" s="20">
        <v>13311119</v>
      </c>
      <c r="J15" s="20">
        <v>17217</v>
      </c>
      <c r="K15" s="20">
        <v>228884105163</v>
      </c>
      <c r="L15" s="20">
        <v>229168941669</v>
      </c>
      <c r="M15" s="6">
        <v>13.12</v>
      </c>
    </row>
    <row r="16" spans="1:13" ht="23.1" customHeight="1">
      <c r="A16" s="5" t="s">
        <v>28</v>
      </c>
      <c r="B16" s="20"/>
      <c r="C16" s="20">
        <f>SUBTOTAL(109,C10:C15)</f>
        <v>2598415048290</v>
      </c>
      <c r="D16" s="20">
        <f>SUBTOTAL(109,D10:D15)</f>
        <v>2252279686148</v>
      </c>
      <c r="E16" s="20"/>
      <c r="F16" s="20">
        <f>SUBTOTAL(109,F10:F15)</f>
        <v>5837098933229</v>
      </c>
      <c r="G16" s="20"/>
      <c r="H16" s="20">
        <f>SUBTOTAL(109,H10:H15)</f>
        <v>6371891810453</v>
      </c>
      <c r="I16" s="20"/>
      <c r="J16" s="20">
        <f>SUBTOTAL(109,J10:J15)</f>
        <v>104330</v>
      </c>
      <c r="K16" s="20">
        <f>SUBTOTAL(109,K10:K15)</f>
        <v>2063622171066</v>
      </c>
      <c r="L16" s="20">
        <f>SUBTOTAL(109,L10:L15)</f>
        <v>1812397337119</v>
      </c>
      <c r="M16" s="6">
        <v>103.74</v>
      </c>
    </row>
    <row r="17" spans="1:13" ht="23.1" customHeight="1">
      <c r="A17" s="5" t="s">
        <v>29</v>
      </c>
      <c r="B17" s="20"/>
      <c r="C17" s="6"/>
      <c r="D17" s="6"/>
      <c r="E17" s="20"/>
      <c r="F17" s="6"/>
      <c r="G17" s="20"/>
      <c r="H17" s="6"/>
      <c r="I17" s="20"/>
      <c r="J17" s="6"/>
      <c r="K17" s="6"/>
      <c r="L17" s="6"/>
      <c r="M17" s="6"/>
    </row>
  </sheetData>
  <mergeCells count="19">
    <mergeCell ref="L8:L9"/>
    <mergeCell ref="J8:J9"/>
    <mergeCell ref="M8:M9"/>
    <mergeCell ref="A1:M1"/>
    <mergeCell ref="A2:M2"/>
    <mergeCell ref="A3:M3"/>
    <mergeCell ref="A8:A9"/>
    <mergeCell ref="E8:F8"/>
    <mergeCell ref="G8:H8"/>
    <mergeCell ref="K8:K9"/>
    <mergeCell ref="I8:I9"/>
    <mergeCell ref="C8:C9"/>
    <mergeCell ref="B8:B9"/>
    <mergeCell ref="A5:M5"/>
    <mergeCell ref="A4:M4"/>
    <mergeCell ref="E7:H7"/>
    <mergeCell ref="B7:D7"/>
    <mergeCell ref="I7:M7"/>
    <mergeCell ref="D8:D9"/>
  </mergeCells>
  <pageMargins left="0.7" right="0.7" top="0.75" bottom="0.75" header="0.3" footer="0.3"/>
  <pageSetup paperSize="9" scale="93" orientation="landscape" horizontalDpi="4294967295" verticalDpi="4294967295"/>
  <headerFooter differentOddEven="1" differentFirst="1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4"/>
  <sheetViews>
    <sheetView rightToLeft="1" topLeftCell="D1" zoomScaleNormal="100" zoomScaleSheetLayoutView="106" workbookViewId="0">
      <selection activeCell="J21" sqref="J21"/>
    </sheetView>
  </sheetViews>
  <sheetFormatPr defaultColWidth="9" defaultRowHeight="18.75"/>
  <cols>
    <col min="1" max="1" width="31.375" style="18" bestFit="1" customWidth="1"/>
    <col min="2" max="2" width="14" style="18" bestFit="1" customWidth="1"/>
    <col min="3" max="3" width="22" style="18" bestFit="1" customWidth="1"/>
    <col min="4" max="8" width="13" style="18" customWidth="1"/>
    <col min="9" max="10" width="14.5" style="18" bestFit="1" customWidth="1"/>
    <col min="11" max="16" width="13" style="18" customWidth="1"/>
    <col min="17" max="18" width="14.5" style="18" bestFit="1" customWidth="1"/>
    <col min="19" max="19" width="14.125" style="18" bestFit="1" customWidth="1"/>
    <col min="20" max="20" width="9" style="34" customWidth="1"/>
    <col min="21" max="16384" width="9" style="34"/>
  </cols>
  <sheetData>
    <row r="1" spans="1:19">
      <c r="A1" s="43" t="s">
        <v>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19">
      <c r="A2" s="43" t="s">
        <v>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19">
      <c r="A3" s="43" t="s">
        <v>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</row>
    <row r="4" spans="1:19">
      <c r="A4" s="49" t="s">
        <v>31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</row>
    <row r="6" spans="1:19" ht="18" customHeight="1">
      <c r="A6" s="45" t="s">
        <v>32</v>
      </c>
      <c r="B6" s="45"/>
      <c r="C6" s="45"/>
      <c r="D6" s="45"/>
      <c r="E6" s="45"/>
      <c r="F6" s="45"/>
      <c r="G6" s="45"/>
      <c r="H6" s="45" t="s">
        <v>9</v>
      </c>
      <c r="I6" s="45"/>
      <c r="J6" s="45"/>
      <c r="K6" s="50" t="s">
        <v>10</v>
      </c>
      <c r="L6" s="50"/>
      <c r="M6" s="50"/>
      <c r="N6" s="50"/>
      <c r="O6" s="45" t="s">
        <v>11</v>
      </c>
      <c r="P6" s="45"/>
      <c r="Q6" s="45"/>
      <c r="R6" s="45"/>
      <c r="S6" s="45"/>
    </row>
    <row r="7" spans="1:19" ht="26.25" customHeight="1">
      <c r="A7" s="44" t="s">
        <v>33</v>
      </c>
      <c r="B7" s="46" t="s">
        <v>34</v>
      </c>
      <c r="C7" s="47" t="s">
        <v>35</v>
      </c>
      <c r="D7" s="48" t="s">
        <v>36</v>
      </c>
      <c r="E7" s="46" t="s">
        <v>37</v>
      </c>
      <c r="F7" s="47" t="s">
        <v>38</v>
      </c>
      <c r="G7" s="47" t="s">
        <v>39</v>
      </c>
      <c r="H7" s="48" t="s">
        <v>13</v>
      </c>
      <c r="I7" s="48" t="s">
        <v>14</v>
      </c>
      <c r="J7" s="48" t="s">
        <v>15</v>
      </c>
      <c r="K7" s="47" t="s">
        <v>16</v>
      </c>
      <c r="L7" s="47"/>
      <c r="M7" s="47" t="s">
        <v>17</v>
      </c>
      <c r="N7" s="47"/>
      <c r="O7" s="48" t="s">
        <v>13</v>
      </c>
      <c r="P7" s="48" t="s">
        <v>40</v>
      </c>
      <c r="Q7" s="48" t="s">
        <v>14</v>
      </c>
      <c r="R7" s="48" t="s">
        <v>15</v>
      </c>
      <c r="S7" s="48" t="s">
        <v>41</v>
      </c>
    </row>
    <row r="8" spans="1:19" s="18" customFormat="1" ht="40.5" customHeight="1">
      <c r="A8" s="45"/>
      <c r="B8" s="50"/>
      <c r="C8" s="50"/>
      <c r="D8" s="45"/>
      <c r="E8" s="50"/>
      <c r="F8" s="50"/>
      <c r="G8" s="50"/>
      <c r="H8" s="45"/>
      <c r="I8" s="45"/>
      <c r="J8" s="45"/>
      <c r="K8" s="19" t="s">
        <v>13</v>
      </c>
      <c r="L8" s="19" t="s">
        <v>20</v>
      </c>
      <c r="M8" s="19" t="s">
        <v>13</v>
      </c>
      <c r="N8" s="19" t="s">
        <v>21</v>
      </c>
      <c r="O8" s="45"/>
      <c r="P8" s="45"/>
      <c r="Q8" s="45"/>
      <c r="R8" s="45"/>
      <c r="S8" s="45"/>
    </row>
    <row r="9" spans="1:19" ht="23.1" customHeight="1">
      <c r="A9" s="5" t="s">
        <v>42</v>
      </c>
      <c r="B9" s="18" t="s">
        <v>43</v>
      </c>
      <c r="C9" s="18" t="s">
        <v>43</v>
      </c>
      <c r="D9" s="18" t="s">
        <v>44</v>
      </c>
      <c r="E9" s="18" t="s">
        <v>45</v>
      </c>
      <c r="F9" s="20">
        <v>1000000</v>
      </c>
      <c r="G9" s="6">
        <v>0</v>
      </c>
      <c r="H9" s="20">
        <v>2</v>
      </c>
      <c r="I9" s="20">
        <v>1236151</v>
      </c>
      <c r="J9" s="20">
        <v>1236425</v>
      </c>
      <c r="K9" s="20">
        <v>0</v>
      </c>
      <c r="L9" s="6">
        <v>0</v>
      </c>
      <c r="M9" s="20">
        <v>0</v>
      </c>
      <c r="N9" s="6">
        <v>0</v>
      </c>
      <c r="O9" s="20">
        <v>2</v>
      </c>
      <c r="P9" s="20">
        <v>622540</v>
      </c>
      <c r="Q9" s="20">
        <v>1236151</v>
      </c>
      <c r="R9" s="20">
        <v>1244179</v>
      </c>
      <c r="S9" s="6">
        <v>0</v>
      </c>
    </row>
    <row r="10" spans="1:19" ht="23.1" customHeight="1">
      <c r="A10" s="5" t="s">
        <v>46</v>
      </c>
      <c r="B10" s="18" t="s">
        <v>43</v>
      </c>
      <c r="C10" s="18" t="s">
        <v>43</v>
      </c>
      <c r="D10" s="18" t="s">
        <v>47</v>
      </c>
      <c r="E10" s="18" t="s">
        <v>48</v>
      </c>
      <c r="F10" s="20">
        <v>1000000</v>
      </c>
      <c r="G10" s="6">
        <v>0</v>
      </c>
      <c r="H10" s="20">
        <v>5785</v>
      </c>
      <c r="I10" s="20">
        <v>2975476674</v>
      </c>
      <c r="J10" s="20">
        <v>3028217351</v>
      </c>
      <c r="K10" s="20">
        <v>0</v>
      </c>
      <c r="L10" s="6">
        <v>0</v>
      </c>
      <c r="M10" s="20">
        <v>0</v>
      </c>
      <c r="N10" s="6">
        <v>0</v>
      </c>
      <c r="O10" s="20">
        <v>5785</v>
      </c>
      <c r="P10" s="20">
        <v>522970</v>
      </c>
      <c r="Q10" s="20">
        <v>2975476674</v>
      </c>
      <c r="R10" s="20">
        <v>3023188051</v>
      </c>
      <c r="S10" s="6">
        <v>0.17</v>
      </c>
    </row>
    <row r="11" spans="1:19" ht="23.1" customHeight="1">
      <c r="A11" s="5" t="s">
        <v>49</v>
      </c>
      <c r="B11" s="18" t="s">
        <v>43</v>
      </c>
      <c r="C11" s="18" t="s">
        <v>43</v>
      </c>
      <c r="D11" s="18" t="s">
        <v>50</v>
      </c>
      <c r="E11" s="18" t="s">
        <v>51</v>
      </c>
      <c r="F11" s="20">
        <v>1000000</v>
      </c>
      <c r="G11" s="6">
        <v>0</v>
      </c>
      <c r="H11" s="20">
        <v>2479</v>
      </c>
      <c r="I11" s="20">
        <v>1623529638</v>
      </c>
      <c r="J11" s="20">
        <v>1659998319</v>
      </c>
      <c r="K11" s="20">
        <v>0</v>
      </c>
      <c r="L11" s="6">
        <v>0</v>
      </c>
      <c r="M11" s="20">
        <v>0</v>
      </c>
      <c r="N11" s="6">
        <v>0</v>
      </c>
      <c r="O11" s="20">
        <v>2479</v>
      </c>
      <c r="P11" s="20">
        <v>682390</v>
      </c>
      <c r="Q11" s="20">
        <v>1623529638</v>
      </c>
      <c r="R11" s="20">
        <v>1690418370</v>
      </c>
      <c r="S11" s="6">
        <v>0.1</v>
      </c>
    </row>
    <row r="12" spans="1:19" ht="23.1" customHeight="1">
      <c r="A12" s="5" t="s">
        <v>52</v>
      </c>
      <c r="B12" s="18" t="s">
        <v>43</v>
      </c>
      <c r="C12" s="18" t="s">
        <v>43</v>
      </c>
      <c r="D12" s="18" t="s">
        <v>53</v>
      </c>
      <c r="E12" s="18" t="s">
        <v>54</v>
      </c>
      <c r="F12" s="20">
        <v>1000000</v>
      </c>
      <c r="G12" s="6">
        <v>0</v>
      </c>
      <c r="H12" s="20">
        <v>5076</v>
      </c>
      <c r="I12" s="20">
        <v>2645070879</v>
      </c>
      <c r="J12" s="20">
        <v>2696293092</v>
      </c>
      <c r="K12" s="20">
        <v>0</v>
      </c>
      <c r="L12" s="6">
        <v>0</v>
      </c>
      <c r="M12" s="20">
        <v>0</v>
      </c>
      <c r="N12" s="6">
        <v>0</v>
      </c>
      <c r="O12" s="20">
        <v>5076</v>
      </c>
      <c r="P12" s="20">
        <v>531760</v>
      </c>
      <c r="Q12" s="20">
        <v>2645070879</v>
      </c>
      <c r="R12" s="20">
        <v>2697256831</v>
      </c>
      <c r="S12" s="6">
        <v>0.15</v>
      </c>
    </row>
    <row r="13" spans="1:19" ht="23.1" customHeight="1">
      <c r="A13" s="5" t="s">
        <v>28</v>
      </c>
      <c r="F13" s="20">
        <f>SUBTOTAL(109,F9:F12)</f>
        <v>4000000</v>
      </c>
      <c r="G13" s="6">
        <v>0</v>
      </c>
      <c r="H13" s="20"/>
      <c r="I13" s="20">
        <f>SUBTOTAL(109,I9:I12)</f>
        <v>7245313342</v>
      </c>
      <c r="J13" s="20">
        <f>SUBTOTAL(109,J9:J12)</f>
        <v>7385745187</v>
      </c>
      <c r="K13" s="20"/>
      <c r="L13" s="6">
        <v>0</v>
      </c>
      <c r="M13" s="20"/>
      <c r="N13" s="6">
        <v>0</v>
      </c>
      <c r="O13" s="20"/>
      <c r="P13" s="20">
        <f>SUBTOTAL(109,P9:P12)</f>
        <v>2359660</v>
      </c>
      <c r="Q13" s="20">
        <f>SUBTOTAL(109,Q9:Q12)</f>
        <v>7245313342</v>
      </c>
      <c r="R13" s="20">
        <f>SUBTOTAL(109,R9:R12)</f>
        <v>7412107431</v>
      </c>
      <c r="S13" s="6">
        <v>0.42</v>
      </c>
    </row>
    <row r="14" spans="1:19" ht="23.1" customHeight="1">
      <c r="A14" s="15" t="s">
        <v>29</v>
      </c>
      <c r="B14" s="33"/>
      <c r="C14" s="33"/>
      <c r="D14" s="27"/>
      <c r="E14" s="27"/>
      <c r="F14" s="25"/>
      <c r="G14" s="25"/>
      <c r="H14" s="35"/>
      <c r="I14" s="25"/>
      <c r="J14" s="25"/>
      <c r="K14" s="35"/>
      <c r="L14" s="25"/>
      <c r="M14" s="35"/>
      <c r="N14" s="25"/>
      <c r="O14" s="35"/>
      <c r="P14" s="25"/>
      <c r="Q14" s="25"/>
      <c r="R14" s="25"/>
      <c r="S14" s="25"/>
    </row>
  </sheetData>
  <mergeCells count="25">
    <mergeCell ref="R7:R8"/>
    <mergeCell ref="S7:S8"/>
    <mergeCell ref="O7:O8"/>
    <mergeCell ref="Q7:Q8"/>
    <mergeCell ref="P7:P8"/>
    <mergeCell ref="K7:L7"/>
    <mergeCell ref="M7:N7"/>
    <mergeCell ref="H6:J6"/>
    <mergeCell ref="A6:G6"/>
    <mergeCell ref="J7:J8"/>
    <mergeCell ref="B7:B8"/>
    <mergeCell ref="C7:C8"/>
    <mergeCell ref="F7:F8"/>
    <mergeCell ref="G7:G8"/>
    <mergeCell ref="E7:E8"/>
    <mergeCell ref="D7:D8"/>
    <mergeCell ref="A7:A8"/>
    <mergeCell ref="H7:H8"/>
    <mergeCell ref="I7:I8"/>
    <mergeCell ref="A1:S1"/>
    <mergeCell ref="A2:S2"/>
    <mergeCell ref="A3:S3"/>
    <mergeCell ref="A4:S4"/>
    <mergeCell ref="K6:N6"/>
    <mergeCell ref="O6:S6"/>
  </mergeCells>
  <pageMargins left="0.7" right="0.7" top="0.75" bottom="0.75" header="0.3" footer="0.3"/>
  <pageSetup paperSize="9" scale="76" orientation="landscape" horizontalDpi="4294967295" verticalDpi="4294967295"/>
  <headerFooter differentOddEven="1" differentFirst="1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rightToLeft="1" zoomScaleNormal="100" zoomScaleSheetLayoutView="106" workbookViewId="0">
      <selection activeCell="I13" sqref="I1:I1048576"/>
    </sheetView>
  </sheetViews>
  <sheetFormatPr defaultColWidth="9" defaultRowHeight="18.75"/>
  <cols>
    <col min="1" max="1" width="27.375" style="7" bestFit="1" customWidth="1"/>
    <col min="2" max="2" width="16.125" style="18" bestFit="1" customWidth="1"/>
    <col min="3" max="3" width="13.375" style="18" bestFit="1" customWidth="1"/>
    <col min="4" max="4" width="13.5" style="7" customWidth="1"/>
    <col min="5" max="5" width="15.75" style="7" customWidth="1"/>
    <col min="6" max="6" width="15.5" style="7" bestFit="1" customWidth="1"/>
    <col min="7" max="8" width="18" style="7" bestFit="1" customWidth="1"/>
    <col min="9" max="9" width="14.5" style="7" bestFit="1" customWidth="1"/>
    <col min="10" max="10" width="13" style="7" customWidth="1"/>
    <col min="11" max="11" width="9" style="2" customWidth="1"/>
    <col min="12" max="16384" width="9" style="2"/>
  </cols>
  <sheetData>
    <row r="1" spans="1:10">
      <c r="A1" s="43" t="s">
        <v>1</v>
      </c>
      <c r="B1" s="43"/>
      <c r="C1" s="43"/>
      <c r="D1" s="43"/>
      <c r="E1" s="43"/>
      <c r="F1" s="43"/>
      <c r="G1" s="43"/>
      <c r="H1" s="43"/>
      <c r="I1" s="43"/>
    </row>
    <row r="2" spans="1:10">
      <c r="A2" s="43" t="s">
        <v>6</v>
      </c>
      <c r="B2" s="43"/>
      <c r="C2" s="43"/>
      <c r="D2" s="43"/>
      <c r="E2" s="43"/>
      <c r="F2" s="43"/>
      <c r="G2" s="43"/>
      <c r="H2" s="43"/>
      <c r="I2" s="43"/>
    </row>
    <row r="3" spans="1:10">
      <c r="A3" s="43" t="s">
        <v>7</v>
      </c>
      <c r="B3" s="43"/>
      <c r="C3" s="43"/>
      <c r="D3" s="43"/>
      <c r="E3" s="43"/>
      <c r="F3" s="43"/>
      <c r="G3" s="43"/>
      <c r="H3" s="43"/>
      <c r="I3" s="43"/>
    </row>
    <row r="4" spans="1:10">
      <c r="A4" s="49" t="s">
        <v>57</v>
      </c>
      <c r="B4" s="49"/>
      <c r="C4" s="49"/>
      <c r="D4" s="49"/>
      <c r="E4" s="49"/>
      <c r="F4" s="49"/>
      <c r="G4" s="49"/>
      <c r="H4" s="49"/>
      <c r="I4" s="49"/>
    </row>
    <row r="5" spans="1:10">
      <c r="B5" s="19"/>
      <c r="C5" s="19"/>
      <c r="D5" s="8"/>
      <c r="E5" s="8"/>
      <c r="F5" s="8"/>
      <c r="G5" s="8"/>
      <c r="H5" s="8"/>
    </row>
    <row r="6" spans="1:10" ht="18.75" customHeight="1">
      <c r="A6" s="27"/>
      <c r="B6" s="45" t="s">
        <v>58</v>
      </c>
      <c r="C6" s="45"/>
      <c r="D6" s="45"/>
      <c r="E6" s="45"/>
      <c r="F6" s="28" t="s">
        <v>9</v>
      </c>
      <c r="G6" s="50" t="s">
        <v>10</v>
      </c>
      <c r="H6" s="50"/>
      <c r="I6" s="52" t="s">
        <v>11</v>
      </c>
      <c r="J6" s="52"/>
    </row>
    <row r="7" spans="1:10" ht="31.9" customHeight="1">
      <c r="A7" s="29" t="s">
        <v>59</v>
      </c>
      <c r="B7" s="30" t="s">
        <v>60</v>
      </c>
      <c r="C7" s="30" t="s">
        <v>61</v>
      </c>
      <c r="D7" s="30" t="s">
        <v>62</v>
      </c>
      <c r="E7" s="30" t="s">
        <v>55</v>
      </c>
      <c r="F7" s="31" t="s">
        <v>63</v>
      </c>
      <c r="G7" s="30" t="s">
        <v>64</v>
      </c>
      <c r="H7" s="30" t="s">
        <v>65</v>
      </c>
      <c r="I7" s="32" t="s">
        <v>63</v>
      </c>
      <c r="J7" s="32" t="s">
        <v>56</v>
      </c>
    </row>
    <row r="8" spans="1:10" ht="23.1" customHeight="1">
      <c r="A8" s="5" t="s">
        <v>66</v>
      </c>
      <c r="B8" s="18" t="s">
        <v>67</v>
      </c>
      <c r="C8" s="18" t="s">
        <v>68</v>
      </c>
      <c r="D8" s="5" t="s">
        <v>69</v>
      </c>
      <c r="E8" s="5" t="s">
        <v>69</v>
      </c>
      <c r="F8" s="20">
        <v>12667190</v>
      </c>
      <c r="G8" s="20">
        <v>0</v>
      </c>
      <c r="H8" s="20">
        <v>0</v>
      </c>
      <c r="I8" s="20">
        <v>12667190</v>
      </c>
      <c r="J8" s="6">
        <v>0</v>
      </c>
    </row>
    <row r="9" spans="1:10" ht="23.1" customHeight="1">
      <c r="A9" s="5" t="s">
        <v>70</v>
      </c>
      <c r="B9" s="18" t="s">
        <v>71</v>
      </c>
      <c r="C9" s="18" t="s">
        <v>72</v>
      </c>
      <c r="D9" s="5" t="s">
        <v>69</v>
      </c>
      <c r="E9" s="5" t="s">
        <v>69</v>
      </c>
      <c r="F9" s="20">
        <v>0</v>
      </c>
      <c r="G9" s="20">
        <v>0</v>
      </c>
      <c r="H9" s="20">
        <v>0</v>
      </c>
      <c r="I9" s="20">
        <v>0</v>
      </c>
      <c r="J9" s="6">
        <v>0</v>
      </c>
    </row>
    <row r="10" spans="1:10" ht="23.1" customHeight="1">
      <c r="A10" s="5" t="s">
        <v>73</v>
      </c>
      <c r="B10" s="18" t="s">
        <v>74</v>
      </c>
      <c r="C10" s="18" t="s">
        <v>68</v>
      </c>
      <c r="D10" s="5" t="s">
        <v>69</v>
      </c>
      <c r="E10" s="5" t="s">
        <v>69</v>
      </c>
      <c r="F10" s="20">
        <v>4074884</v>
      </c>
      <c r="G10" s="20">
        <v>0</v>
      </c>
      <c r="H10" s="20">
        <v>0</v>
      </c>
      <c r="I10" s="20">
        <v>4074884</v>
      </c>
      <c r="J10" s="6">
        <v>0</v>
      </c>
    </row>
    <row r="11" spans="1:10" ht="23.1" customHeight="1">
      <c r="A11" s="5" t="s">
        <v>75</v>
      </c>
      <c r="B11" s="18" t="s">
        <v>76</v>
      </c>
      <c r="C11" s="18" t="s">
        <v>68</v>
      </c>
      <c r="D11" s="5" t="s">
        <v>69</v>
      </c>
      <c r="E11" s="5" t="s">
        <v>69</v>
      </c>
      <c r="F11" s="20">
        <v>22446704</v>
      </c>
      <c r="G11" s="20">
        <v>0</v>
      </c>
      <c r="H11" s="20">
        <v>0</v>
      </c>
      <c r="I11" s="20">
        <v>22446704</v>
      </c>
      <c r="J11" s="6">
        <v>0</v>
      </c>
    </row>
    <row r="12" spans="1:10" ht="23.1" customHeight="1">
      <c r="A12" s="5" t="s">
        <v>77</v>
      </c>
      <c r="B12" s="18" t="s">
        <v>78</v>
      </c>
      <c r="C12" s="18" t="s">
        <v>68</v>
      </c>
      <c r="D12" s="5" t="s">
        <v>69</v>
      </c>
      <c r="E12" s="5" t="s">
        <v>69</v>
      </c>
      <c r="F12" s="20">
        <v>78000</v>
      </c>
      <c r="G12" s="20">
        <v>0</v>
      </c>
      <c r="H12" s="20">
        <v>0</v>
      </c>
      <c r="I12" s="20">
        <v>78000</v>
      </c>
      <c r="J12" s="6">
        <v>0</v>
      </c>
    </row>
    <row r="13" spans="1:10" ht="23.1" customHeight="1">
      <c r="A13" s="5" t="s">
        <v>79</v>
      </c>
      <c r="B13" s="18" t="s">
        <v>80</v>
      </c>
      <c r="C13" s="18" t="s">
        <v>81</v>
      </c>
      <c r="D13" s="5" t="s">
        <v>69</v>
      </c>
      <c r="E13" s="5" t="s">
        <v>69</v>
      </c>
      <c r="F13" s="20">
        <v>8756027501</v>
      </c>
      <c r="G13" s="20">
        <v>1971246170306</v>
      </c>
      <c r="H13" s="20">
        <v>1979149943100</v>
      </c>
      <c r="I13" s="20">
        <v>852254707</v>
      </c>
      <c r="J13" s="6">
        <v>0.05</v>
      </c>
    </row>
    <row r="14" spans="1:10" ht="23.1" customHeight="1">
      <c r="A14" s="5" t="s">
        <v>82</v>
      </c>
      <c r="B14" s="18" t="s">
        <v>83</v>
      </c>
      <c r="C14" s="18" t="s">
        <v>72</v>
      </c>
      <c r="D14" s="5" t="s">
        <v>69</v>
      </c>
      <c r="E14" s="5" t="s">
        <v>69</v>
      </c>
      <c r="F14" s="20">
        <v>0</v>
      </c>
      <c r="G14" s="20">
        <v>0</v>
      </c>
      <c r="H14" s="20">
        <v>0</v>
      </c>
      <c r="I14" s="20">
        <v>0</v>
      </c>
      <c r="J14" s="6">
        <v>0</v>
      </c>
    </row>
    <row r="15" spans="1:10" ht="23.1" customHeight="1">
      <c r="A15" s="5" t="s">
        <v>84</v>
      </c>
      <c r="B15" s="18" t="s">
        <v>85</v>
      </c>
      <c r="C15" s="18" t="s">
        <v>81</v>
      </c>
      <c r="D15" s="5" t="s">
        <v>69</v>
      </c>
      <c r="E15" s="5" t="s">
        <v>69</v>
      </c>
      <c r="F15" s="20">
        <v>4112532</v>
      </c>
      <c r="G15" s="20">
        <v>17416</v>
      </c>
      <c r="H15" s="20">
        <v>0</v>
      </c>
      <c r="I15" s="20">
        <v>4129948</v>
      </c>
      <c r="J15" s="6">
        <v>0</v>
      </c>
    </row>
    <row r="16" spans="1:10" ht="23.1" customHeight="1">
      <c r="A16" s="5" t="s">
        <v>86</v>
      </c>
      <c r="B16" s="18" t="s">
        <v>87</v>
      </c>
      <c r="C16" s="18" t="s">
        <v>81</v>
      </c>
      <c r="D16" s="5" t="s">
        <v>69</v>
      </c>
      <c r="E16" s="5" t="s">
        <v>69</v>
      </c>
      <c r="F16" s="20">
        <v>378557489</v>
      </c>
      <c r="G16" s="20">
        <v>1603181</v>
      </c>
      <c r="H16" s="20">
        <v>0</v>
      </c>
      <c r="I16" s="20">
        <v>380160670</v>
      </c>
      <c r="J16" s="6">
        <v>0.02</v>
      </c>
    </row>
    <row r="17" spans="1:10" ht="23.1" customHeight="1">
      <c r="A17" s="5" t="s">
        <v>88</v>
      </c>
      <c r="B17" s="18" t="s">
        <v>89</v>
      </c>
      <c r="C17" s="18" t="s">
        <v>72</v>
      </c>
      <c r="D17" s="5" t="s">
        <v>69</v>
      </c>
      <c r="E17" s="5" t="s">
        <v>69</v>
      </c>
      <c r="F17" s="20">
        <v>0</v>
      </c>
      <c r="G17" s="20">
        <v>0</v>
      </c>
      <c r="H17" s="20">
        <v>0</v>
      </c>
      <c r="I17" s="20">
        <v>0</v>
      </c>
      <c r="J17" s="6">
        <v>0</v>
      </c>
    </row>
    <row r="18" spans="1:10" ht="23.1" customHeight="1">
      <c r="A18" s="5" t="s">
        <v>90</v>
      </c>
      <c r="B18" s="18" t="s">
        <v>91</v>
      </c>
      <c r="C18" s="18" t="s">
        <v>72</v>
      </c>
      <c r="D18" s="5" t="s">
        <v>69</v>
      </c>
      <c r="E18" s="5" t="s">
        <v>69</v>
      </c>
      <c r="F18" s="20">
        <v>0</v>
      </c>
      <c r="G18" s="20">
        <v>0</v>
      </c>
      <c r="H18" s="20">
        <v>0</v>
      </c>
      <c r="I18" s="20">
        <v>0</v>
      </c>
      <c r="J18" s="6">
        <v>0</v>
      </c>
    </row>
    <row r="19" spans="1:10" ht="23.1" customHeight="1">
      <c r="A19" s="5" t="s">
        <v>92</v>
      </c>
      <c r="B19" s="18" t="s">
        <v>93</v>
      </c>
      <c r="C19" s="18" t="s">
        <v>72</v>
      </c>
      <c r="D19" s="5" t="s">
        <v>69</v>
      </c>
      <c r="E19" s="5" t="s">
        <v>69</v>
      </c>
      <c r="F19" s="20">
        <v>0</v>
      </c>
      <c r="G19" s="20">
        <v>0</v>
      </c>
      <c r="H19" s="20">
        <v>0</v>
      </c>
      <c r="I19" s="20">
        <v>0</v>
      </c>
      <c r="J19" s="6">
        <v>0</v>
      </c>
    </row>
    <row r="20" spans="1:10" ht="23.1" customHeight="1">
      <c r="A20" s="5" t="s">
        <v>94</v>
      </c>
      <c r="B20" s="18" t="s">
        <v>95</v>
      </c>
      <c r="C20" s="18" t="s">
        <v>81</v>
      </c>
      <c r="D20" s="5" t="s">
        <v>69</v>
      </c>
      <c r="E20" s="5" t="s">
        <v>69</v>
      </c>
      <c r="F20" s="20">
        <v>80819459</v>
      </c>
      <c r="G20" s="20">
        <v>342268</v>
      </c>
      <c r="H20" s="20">
        <v>0</v>
      </c>
      <c r="I20" s="20">
        <v>81161727</v>
      </c>
      <c r="J20" s="6">
        <v>0</v>
      </c>
    </row>
    <row r="21" spans="1:10" ht="23.1" customHeight="1">
      <c r="A21" s="5" t="s">
        <v>96</v>
      </c>
      <c r="B21" s="18" t="s">
        <v>97</v>
      </c>
      <c r="C21" s="18" t="s">
        <v>68</v>
      </c>
      <c r="D21" s="5" t="s">
        <v>69</v>
      </c>
      <c r="E21" s="5" t="s">
        <v>69</v>
      </c>
      <c r="F21" s="20">
        <v>898644540</v>
      </c>
      <c r="G21" s="20">
        <v>529485000000</v>
      </c>
      <c r="H21" s="20">
        <v>529702647134</v>
      </c>
      <c r="I21" s="20">
        <v>680997406</v>
      </c>
      <c r="J21" s="6">
        <v>0.04</v>
      </c>
    </row>
    <row r="22" spans="1:10" ht="23.1" customHeight="1">
      <c r="A22" s="5" t="s">
        <v>98</v>
      </c>
      <c r="B22" s="18" t="s">
        <v>99</v>
      </c>
      <c r="C22" s="18" t="s">
        <v>81</v>
      </c>
      <c r="D22" s="5" t="s">
        <v>69</v>
      </c>
      <c r="E22" s="5" t="s">
        <v>69</v>
      </c>
      <c r="F22" s="20">
        <v>54476255</v>
      </c>
      <c r="G22" s="20">
        <v>1070363</v>
      </c>
      <c r="H22" s="20">
        <v>420000</v>
      </c>
      <c r="I22" s="20">
        <v>55126618</v>
      </c>
      <c r="J22" s="6">
        <v>0</v>
      </c>
    </row>
    <row r="23" spans="1:10" ht="23.1" customHeight="1">
      <c r="A23" s="5" t="s">
        <v>100</v>
      </c>
      <c r="B23" s="18" t="s">
        <v>101</v>
      </c>
      <c r="C23" s="18" t="s">
        <v>72</v>
      </c>
      <c r="D23" s="5" t="s">
        <v>69</v>
      </c>
      <c r="E23" s="5" t="s">
        <v>69</v>
      </c>
      <c r="F23" s="20">
        <v>0</v>
      </c>
      <c r="G23" s="20">
        <v>0</v>
      </c>
      <c r="H23" s="20">
        <v>0</v>
      </c>
      <c r="I23" s="20">
        <v>0</v>
      </c>
      <c r="J23" s="6">
        <v>0</v>
      </c>
    </row>
    <row r="24" spans="1:10" ht="23.1" customHeight="1">
      <c r="A24" s="5" t="s">
        <v>102</v>
      </c>
      <c r="B24" s="18" t="s">
        <v>103</v>
      </c>
      <c r="C24" s="18" t="s">
        <v>68</v>
      </c>
      <c r="D24" s="5" t="s">
        <v>69</v>
      </c>
      <c r="E24" s="5" t="s">
        <v>69</v>
      </c>
      <c r="F24" s="20">
        <v>9725870</v>
      </c>
      <c r="G24" s="20">
        <v>0</v>
      </c>
      <c r="H24" s="20">
        <v>0</v>
      </c>
      <c r="I24" s="20">
        <v>9725870</v>
      </c>
      <c r="J24" s="6">
        <v>0</v>
      </c>
    </row>
    <row r="25" spans="1:10" ht="23.1" customHeight="1">
      <c r="A25" s="5" t="s">
        <v>104</v>
      </c>
      <c r="B25" s="18" t="s">
        <v>105</v>
      </c>
      <c r="C25" s="18" t="s">
        <v>72</v>
      </c>
      <c r="D25" s="5" t="s">
        <v>69</v>
      </c>
      <c r="E25" s="5" t="s">
        <v>69</v>
      </c>
      <c r="F25" s="20">
        <v>0</v>
      </c>
      <c r="G25" s="20">
        <v>0</v>
      </c>
      <c r="H25" s="20">
        <v>0</v>
      </c>
      <c r="I25" s="20">
        <v>0</v>
      </c>
      <c r="J25" s="6">
        <v>0</v>
      </c>
    </row>
    <row r="26" spans="1:10" ht="23.1" customHeight="1">
      <c r="A26" s="5" t="s">
        <v>106</v>
      </c>
      <c r="B26" s="18" t="s">
        <v>107</v>
      </c>
      <c r="C26" s="18" t="s">
        <v>68</v>
      </c>
      <c r="D26" s="5" t="s">
        <v>69</v>
      </c>
      <c r="E26" s="5" t="s">
        <v>69</v>
      </c>
      <c r="F26" s="20">
        <v>79204625</v>
      </c>
      <c r="G26" s="20">
        <v>50000000000</v>
      </c>
      <c r="H26" s="20">
        <v>50000000000</v>
      </c>
      <c r="I26" s="20">
        <v>79204625</v>
      </c>
      <c r="J26" s="6">
        <v>0</v>
      </c>
    </row>
    <row r="27" spans="1:10" ht="23.1" customHeight="1">
      <c r="A27" s="5" t="s">
        <v>108</v>
      </c>
      <c r="B27" s="18" t="s">
        <v>109</v>
      </c>
      <c r="C27" s="18" t="s">
        <v>72</v>
      </c>
      <c r="D27" s="5" t="s">
        <v>69</v>
      </c>
      <c r="E27" s="5" t="s">
        <v>69</v>
      </c>
      <c r="F27" s="20">
        <v>0</v>
      </c>
      <c r="G27" s="20">
        <v>0</v>
      </c>
      <c r="H27" s="20">
        <v>0</v>
      </c>
      <c r="I27" s="20">
        <v>0</v>
      </c>
      <c r="J27" s="6">
        <v>0</v>
      </c>
    </row>
    <row r="28" spans="1:10" ht="23.1" customHeight="1">
      <c r="A28" s="5" t="s">
        <v>110</v>
      </c>
      <c r="B28" s="18" t="s">
        <v>111</v>
      </c>
      <c r="C28" s="18" t="s">
        <v>72</v>
      </c>
      <c r="D28" s="5" t="s">
        <v>69</v>
      </c>
      <c r="E28" s="5" t="s">
        <v>69</v>
      </c>
      <c r="F28" s="20">
        <v>0</v>
      </c>
      <c r="G28" s="20">
        <v>0</v>
      </c>
      <c r="H28" s="20">
        <v>0</v>
      </c>
      <c r="I28" s="20">
        <v>0</v>
      </c>
      <c r="J28" s="6">
        <v>0</v>
      </c>
    </row>
    <row r="29" spans="1:10" ht="23.1" customHeight="1">
      <c r="A29" s="5" t="s">
        <v>112</v>
      </c>
      <c r="B29" s="18" t="s">
        <v>113</v>
      </c>
      <c r="C29" s="18" t="s">
        <v>72</v>
      </c>
      <c r="D29" s="5" t="s">
        <v>69</v>
      </c>
      <c r="E29" s="5" t="s">
        <v>69</v>
      </c>
      <c r="F29" s="20">
        <v>0</v>
      </c>
      <c r="G29" s="20">
        <v>0</v>
      </c>
      <c r="H29" s="20">
        <v>0</v>
      </c>
      <c r="I29" s="20">
        <v>0</v>
      </c>
      <c r="J29" s="6">
        <v>0</v>
      </c>
    </row>
    <row r="30" spans="1:10" ht="23.1" customHeight="1">
      <c r="A30" s="5" t="s">
        <v>28</v>
      </c>
      <c r="D30" s="5"/>
      <c r="E30" s="5"/>
      <c r="F30" s="20">
        <f>SUBTOTAL(109,F8:F29)</f>
        <v>10300835049</v>
      </c>
      <c r="G30" s="20">
        <f>SUBTOTAL(109,G8:G29)</f>
        <v>2550734203534</v>
      </c>
      <c r="H30" s="20">
        <f>SUBTOTAL(109,H8:H29)</f>
        <v>2558853010234</v>
      </c>
      <c r="I30" s="20">
        <f>SUBTOTAL(109,I8:I29)</f>
        <v>2182028349</v>
      </c>
      <c r="J30" s="6">
        <v>0.11</v>
      </c>
    </row>
    <row r="31" spans="1:10" ht="23.1" customHeight="1">
      <c r="A31" s="33" t="s">
        <v>29</v>
      </c>
      <c r="B31" s="27"/>
      <c r="C31" s="27"/>
      <c r="D31" s="33"/>
      <c r="E31" s="33"/>
      <c r="F31" s="25"/>
      <c r="G31" s="51"/>
      <c r="H31" s="51"/>
      <c r="I31" s="25"/>
      <c r="J31" s="6"/>
    </row>
    <row r="35" spans="3:3">
      <c r="C35" s="18" t="s">
        <v>114</v>
      </c>
    </row>
  </sheetData>
  <mergeCells count="8">
    <mergeCell ref="G31:H31"/>
    <mergeCell ref="B6:E6"/>
    <mergeCell ref="G6:H6"/>
    <mergeCell ref="A1:I1"/>
    <mergeCell ref="A2:I2"/>
    <mergeCell ref="A3:I3"/>
    <mergeCell ref="A4:I4"/>
    <mergeCell ref="I6:J6"/>
  </mergeCells>
  <pageMargins left="0.7" right="0.7" top="0.75" bottom="0.75" header="0.3" footer="0.3"/>
  <pageSetup paperSize="9" scale="81" orientation="landscape" horizontalDpi="4294967295" verticalDpi="4294967295"/>
  <headerFooter differentOddEven="1" differentFirst="1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1"/>
  <sheetViews>
    <sheetView rightToLeft="1" zoomScale="106" zoomScaleNormal="106" workbookViewId="0">
      <selection activeCell="B23" sqref="B23"/>
    </sheetView>
  </sheetViews>
  <sheetFormatPr defaultColWidth="13" defaultRowHeight="18.75"/>
  <cols>
    <col min="1" max="1" width="53.875" style="5" bestFit="1" customWidth="1"/>
    <col min="2" max="2" width="13" style="7" customWidth="1"/>
    <col min="3" max="4" width="16.25" style="7" customWidth="1"/>
    <col min="5" max="5" width="17.625" style="7" customWidth="1"/>
    <col min="6" max="20" width="13" style="2" customWidth="1"/>
    <col min="21" max="16384" width="13" style="2"/>
  </cols>
  <sheetData>
    <row r="1" spans="1:19">
      <c r="A1" s="43" t="s">
        <v>1</v>
      </c>
      <c r="B1" s="43"/>
      <c r="C1" s="43"/>
      <c r="D1" s="43"/>
    </row>
    <row r="2" spans="1:19">
      <c r="A2" s="43" t="s">
        <v>115</v>
      </c>
      <c r="B2" s="43"/>
      <c r="C2" s="43"/>
      <c r="D2" s="43"/>
    </row>
    <row r="3" spans="1:19">
      <c r="A3" s="43" t="s">
        <v>116</v>
      </c>
      <c r="B3" s="43"/>
      <c r="C3" s="43"/>
      <c r="D3" s="43"/>
    </row>
    <row r="4" spans="1:19">
      <c r="A4" s="49" t="s">
        <v>117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</row>
    <row r="5" spans="1:19">
      <c r="A5" s="19" t="s">
        <v>118</v>
      </c>
      <c r="B5" s="19" t="s">
        <v>119</v>
      </c>
      <c r="C5" s="19" t="s">
        <v>63</v>
      </c>
      <c r="D5" s="19" t="s">
        <v>120</v>
      </c>
      <c r="E5" s="19" t="s">
        <v>121</v>
      </c>
    </row>
    <row r="6" spans="1:19" ht="23.1" customHeight="1">
      <c r="A6" s="5" t="s">
        <v>122</v>
      </c>
      <c r="B6" s="18" t="s">
        <v>123</v>
      </c>
      <c r="C6" s="20">
        <v>-182563844307</v>
      </c>
      <c r="D6" s="20">
        <v>151.26</v>
      </c>
      <c r="E6" s="20">
        <v>-10.45</v>
      </c>
    </row>
    <row r="7" spans="1:19" ht="23.1" customHeight="1">
      <c r="A7" s="5" t="s">
        <v>124</v>
      </c>
      <c r="B7" s="18" t="s">
        <v>125</v>
      </c>
      <c r="C7" s="20">
        <v>-1206860992</v>
      </c>
      <c r="D7" s="20">
        <v>1</v>
      </c>
      <c r="E7" s="20">
        <v>-7.0000000000000007E-2</v>
      </c>
    </row>
    <row r="8" spans="1:19" ht="23.1" customHeight="1">
      <c r="A8" s="5" t="s">
        <v>126</v>
      </c>
      <c r="B8" s="18" t="s">
        <v>127</v>
      </c>
      <c r="C8" s="20">
        <v>2583598758</v>
      </c>
      <c r="D8" s="20">
        <v>-2.14</v>
      </c>
      <c r="E8" s="20">
        <v>0.15</v>
      </c>
    </row>
    <row r="9" spans="1:19" ht="23.1" customHeight="1">
      <c r="A9" s="5" t="s">
        <v>128</v>
      </c>
      <c r="B9" s="18" t="s">
        <v>129</v>
      </c>
      <c r="C9" s="20">
        <v>60494502426</v>
      </c>
      <c r="D9" s="20">
        <v>-50.12</v>
      </c>
      <c r="E9" s="20">
        <v>3.46</v>
      </c>
    </row>
    <row r="10" spans="1:19" ht="23.1" customHeight="1">
      <c r="A10" s="5" t="s">
        <v>28</v>
      </c>
      <c r="B10" s="5"/>
      <c r="C10" s="20">
        <f>SUBTOTAL(109,C6:C9)</f>
        <v>-120692604115</v>
      </c>
      <c r="D10" s="20">
        <v>100</v>
      </c>
      <c r="E10" s="20">
        <v>-6.91</v>
      </c>
    </row>
    <row r="11" spans="1:19" ht="23.1" customHeight="1">
      <c r="A11" s="23" t="s">
        <v>29</v>
      </c>
      <c r="B11" s="24"/>
      <c r="C11" s="25"/>
      <c r="D11" s="25"/>
      <c r="E11" s="26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</sheetData>
  <mergeCells count="4">
    <mergeCell ref="A4:S4"/>
    <mergeCell ref="A1:D1"/>
    <mergeCell ref="A2:D2"/>
    <mergeCell ref="A3:D3"/>
  </mergeCells>
  <pageMargins left="0.7" right="0.7" top="0.75" bottom="0.75" header="0.3" footer="0.3"/>
  <pageSetup paperSize="9" orientation="landscape" horizontalDpi="4294967295" verticalDpi="4294967295"/>
  <headerFooter differentOddEven="1" differentFirst="1"/>
  <legacy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1"/>
  <sheetViews>
    <sheetView rightToLeft="1" zoomScale="106" zoomScaleNormal="106" workbookViewId="0">
      <selection activeCell="G19" sqref="G19"/>
    </sheetView>
  </sheetViews>
  <sheetFormatPr defaultColWidth="13" defaultRowHeight="18.75"/>
  <cols>
    <col min="1" max="1" width="21.5" style="7" bestFit="1" customWidth="1"/>
    <col min="2" max="2" width="13.25" style="7" customWidth="1"/>
    <col min="3" max="3" width="22.125" style="7" customWidth="1"/>
    <col min="4" max="4" width="15.375" style="7" customWidth="1"/>
    <col min="5" max="5" width="14.875" style="7" customWidth="1"/>
    <col min="6" max="6" width="13" style="7" customWidth="1"/>
    <col min="7" max="7" width="16.25" style="7" customWidth="1"/>
    <col min="8" max="8" width="14.875" style="7" customWidth="1"/>
    <col min="9" max="9" width="13" style="7" customWidth="1"/>
    <col min="10" max="10" width="16.25" style="7" customWidth="1"/>
    <col min="11" max="14" width="13" style="7" customWidth="1"/>
    <col min="15" max="16384" width="13" style="7"/>
  </cols>
  <sheetData>
    <row r="1" spans="1:13">
      <c r="A1" s="43" t="s">
        <v>1</v>
      </c>
      <c r="B1" s="43"/>
      <c r="C1" s="43"/>
      <c r="D1" s="43"/>
      <c r="E1" s="43"/>
      <c r="F1" s="43"/>
      <c r="G1" s="43"/>
      <c r="H1" s="43"/>
      <c r="I1" s="43"/>
      <c r="J1" s="43"/>
    </row>
    <row r="2" spans="1:13">
      <c r="A2" s="43" t="s">
        <v>115</v>
      </c>
      <c r="B2" s="43"/>
      <c r="C2" s="43"/>
      <c r="D2" s="43"/>
      <c r="E2" s="43"/>
      <c r="F2" s="43"/>
      <c r="G2" s="43"/>
      <c r="H2" s="43"/>
      <c r="I2" s="43"/>
      <c r="J2" s="43"/>
    </row>
    <row r="3" spans="1:13">
      <c r="A3" s="43" t="s">
        <v>7</v>
      </c>
      <c r="B3" s="43"/>
      <c r="C3" s="43"/>
      <c r="D3" s="43"/>
      <c r="E3" s="43"/>
      <c r="F3" s="43"/>
      <c r="G3" s="43"/>
      <c r="H3" s="43"/>
      <c r="I3" s="43"/>
      <c r="J3" s="43"/>
    </row>
    <row r="4" spans="1:13">
      <c r="A4" s="49" t="s">
        <v>130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3" ht="16.5" customHeight="1">
      <c r="B5" s="50" t="s">
        <v>131</v>
      </c>
      <c r="C5" s="50"/>
      <c r="D5" s="50"/>
      <c r="E5" s="53" t="s">
        <v>132</v>
      </c>
      <c r="F5" s="53"/>
      <c r="G5" s="53"/>
      <c r="H5" s="53" t="s">
        <v>133</v>
      </c>
      <c r="I5" s="53"/>
      <c r="J5" s="53"/>
      <c r="K5" s="10"/>
      <c r="L5" s="10"/>
      <c r="M5" s="10"/>
    </row>
    <row r="6" spans="1:13" s="18" customFormat="1" ht="47.25" customHeight="1">
      <c r="A6" s="19" t="s">
        <v>30</v>
      </c>
      <c r="B6" s="19" t="s">
        <v>134</v>
      </c>
      <c r="C6" s="19" t="s">
        <v>135</v>
      </c>
      <c r="D6" s="19" t="s">
        <v>136</v>
      </c>
      <c r="E6" s="19" t="s">
        <v>137</v>
      </c>
      <c r="F6" s="19" t="s">
        <v>138</v>
      </c>
      <c r="G6" s="19" t="s">
        <v>139</v>
      </c>
      <c r="H6" s="19" t="s">
        <v>137</v>
      </c>
      <c r="I6" s="19" t="s">
        <v>138</v>
      </c>
      <c r="J6" s="19" t="s">
        <v>139</v>
      </c>
    </row>
    <row r="7" spans="1:13" ht="23.1" customHeight="1">
      <c r="A7" s="5" t="s">
        <v>24</v>
      </c>
      <c r="B7" s="18" t="s">
        <v>140</v>
      </c>
      <c r="C7" s="6">
        <v>0</v>
      </c>
      <c r="D7" s="20">
        <v>78</v>
      </c>
      <c r="E7" s="6">
        <v>0</v>
      </c>
      <c r="F7" s="6">
        <v>0</v>
      </c>
      <c r="G7" s="20">
        <v>0</v>
      </c>
      <c r="H7" s="20">
        <v>17986087</v>
      </c>
      <c r="I7" s="20">
        <v>0</v>
      </c>
      <c r="J7" s="20">
        <v>17986087</v>
      </c>
    </row>
    <row r="8" spans="1:13" ht="23.1" customHeight="1">
      <c r="A8" s="5" t="s">
        <v>24</v>
      </c>
      <c r="B8" s="18" t="s">
        <v>141</v>
      </c>
      <c r="C8" s="20">
        <v>35972174</v>
      </c>
      <c r="D8" s="20">
        <v>1</v>
      </c>
      <c r="E8" s="6">
        <v>0</v>
      </c>
      <c r="F8" s="6">
        <v>0</v>
      </c>
      <c r="G8" s="20">
        <v>0</v>
      </c>
      <c r="H8" s="20">
        <v>35972174</v>
      </c>
      <c r="I8" s="20">
        <v>0</v>
      </c>
      <c r="J8" s="20">
        <v>35972174</v>
      </c>
    </row>
    <row r="9" spans="1:13" ht="23.1" customHeight="1">
      <c r="A9" s="5" t="s">
        <v>142</v>
      </c>
      <c r="B9" s="18" t="s">
        <v>143</v>
      </c>
      <c r="C9" s="20">
        <v>140</v>
      </c>
      <c r="D9" s="20">
        <v>3000</v>
      </c>
      <c r="E9" s="6">
        <v>0</v>
      </c>
      <c r="F9" s="20">
        <v>7071</v>
      </c>
      <c r="G9" s="20">
        <v>7071</v>
      </c>
      <c r="H9" s="20">
        <v>420000</v>
      </c>
      <c r="I9" s="20">
        <v>0</v>
      </c>
      <c r="J9" s="20">
        <v>420000</v>
      </c>
    </row>
    <row r="10" spans="1:13" ht="23.1" customHeight="1">
      <c r="A10" s="5" t="s">
        <v>28</v>
      </c>
      <c r="B10" s="18"/>
      <c r="C10" s="6"/>
      <c r="D10" s="20"/>
      <c r="E10" s="6">
        <v>0</v>
      </c>
      <c r="F10" s="20">
        <f>SUBTOTAL(109,F7:F9)</f>
        <v>7071</v>
      </c>
      <c r="G10" s="20">
        <f>SUBTOTAL(109,G7:G9)</f>
        <v>7071</v>
      </c>
      <c r="H10" s="20">
        <f>SUBTOTAL(109,H7:H9)</f>
        <v>54378261</v>
      </c>
      <c r="I10" s="20">
        <v>0</v>
      </c>
      <c r="J10" s="20">
        <f>SUBTOTAL(109,J7:J9)</f>
        <v>54378261</v>
      </c>
    </row>
    <row r="11" spans="1:13" ht="23.1" customHeight="1">
      <c r="A11" s="5" t="s">
        <v>29</v>
      </c>
      <c r="B11" s="12"/>
      <c r="C11" s="14"/>
      <c r="D11" s="14"/>
      <c r="E11" s="14"/>
      <c r="F11" s="14"/>
      <c r="G11" s="14"/>
      <c r="H11" s="14"/>
      <c r="I11" s="14"/>
      <c r="J11" s="14"/>
    </row>
  </sheetData>
  <mergeCells count="7">
    <mergeCell ref="B5:D5"/>
    <mergeCell ref="E5:G5"/>
    <mergeCell ref="H5:J5"/>
    <mergeCell ref="A4:M4"/>
    <mergeCell ref="A1:J1"/>
    <mergeCell ref="A2:J2"/>
    <mergeCell ref="A3:J3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3"/>
  <sheetViews>
    <sheetView rightToLeft="1" zoomScale="106" zoomScaleNormal="106" workbookViewId="0">
      <selection activeCell="H23" sqref="H23"/>
    </sheetView>
  </sheetViews>
  <sheetFormatPr defaultColWidth="9" defaultRowHeight="18.75"/>
  <cols>
    <col min="1" max="1" width="21.75" style="7" bestFit="1" customWidth="1"/>
    <col min="2" max="2" width="14.25" style="18" customWidth="1"/>
    <col min="3" max="3" width="13" style="7" customWidth="1"/>
    <col min="4" max="4" width="17.25" style="7" customWidth="1"/>
    <col min="5" max="7" width="13" style="7" customWidth="1"/>
    <col min="8" max="8" width="13.5" style="7" customWidth="1"/>
    <col min="9" max="9" width="13" style="7" customWidth="1"/>
    <col min="10" max="10" width="13.5" style="7" customWidth="1"/>
    <col min="11" max="11" width="9" style="2" customWidth="1"/>
    <col min="12" max="16384" width="9" style="2"/>
  </cols>
  <sheetData>
    <row r="1" spans="1:10">
      <c r="A1" s="43" t="s">
        <v>1</v>
      </c>
      <c r="B1" s="43"/>
      <c r="C1" s="43"/>
      <c r="D1" s="43"/>
      <c r="E1" s="43"/>
      <c r="F1" s="43"/>
      <c r="G1" s="43"/>
      <c r="H1" s="43"/>
      <c r="I1" s="43"/>
      <c r="J1" s="43"/>
    </row>
    <row r="2" spans="1:10">
      <c r="A2" s="43" t="s">
        <v>115</v>
      </c>
      <c r="B2" s="43"/>
      <c r="C2" s="43"/>
      <c r="D2" s="43"/>
      <c r="E2" s="43"/>
      <c r="F2" s="43"/>
      <c r="G2" s="43"/>
      <c r="H2" s="43"/>
      <c r="I2" s="43"/>
      <c r="J2" s="43"/>
    </row>
    <row r="3" spans="1:10">
      <c r="A3" s="43" t="s">
        <v>7</v>
      </c>
      <c r="B3" s="43"/>
      <c r="C3" s="43"/>
      <c r="D3" s="43"/>
      <c r="E3" s="43"/>
      <c r="F3" s="43"/>
      <c r="G3" s="43"/>
      <c r="H3" s="43"/>
      <c r="I3" s="43"/>
      <c r="J3" s="43"/>
    </row>
    <row r="4" spans="1:10">
      <c r="A4" s="49" t="s">
        <v>144</v>
      </c>
      <c r="B4" s="49"/>
      <c r="C4" s="49"/>
      <c r="D4" s="49"/>
      <c r="E4" s="49"/>
    </row>
    <row r="5" spans="1:10" ht="16.5" customHeight="1">
      <c r="A5" s="18"/>
      <c r="B5" s="50"/>
      <c r="C5" s="50"/>
      <c r="D5" s="50"/>
      <c r="E5" s="53" t="s">
        <v>132</v>
      </c>
      <c r="F5" s="53"/>
      <c r="G5" s="53"/>
      <c r="H5" s="53" t="s">
        <v>133</v>
      </c>
      <c r="I5" s="53"/>
      <c r="J5" s="53"/>
    </row>
    <row r="6" spans="1:10" ht="38.25" customHeight="1">
      <c r="A6" s="18" t="s">
        <v>118</v>
      </c>
      <c r="B6" s="22" t="s">
        <v>145</v>
      </c>
      <c r="C6" s="22" t="s">
        <v>37</v>
      </c>
      <c r="D6" s="22" t="s">
        <v>55</v>
      </c>
      <c r="E6" s="22" t="s">
        <v>146</v>
      </c>
      <c r="F6" s="22" t="s">
        <v>138</v>
      </c>
      <c r="G6" s="22" t="s">
        <v>147</v>
      </c>
      <c r="H6" s="22" t="s">
        <v>146</v>
      </c>
      <c r="I6" s="22" t="s">
        <v>138</v>
      </c>
      <c r="J6" s="22" t="s">
        <v>147</v>
      </c>
    </row>
    <row r="7" spans="1:10" ht="23.1" customHeight="1">
      <c r="A7" s="5" t="s">
        <v>108</v>
      </c>
      <c r="B7" s="18" t="s">
        <v>148</v>
      </c>
      <c r="C7" s="5" t="s">
        <v>69</v>
      </c>
      <c r="D7" s="5" t="s">
        <v>69</v>
      </c>
      <c r="E7" s="20">
        <v>0</v>
      </c>
      <c r="F7" s="20">
        <v>0</v>
      </c>
      <c r="G7" s="20">
        <v>0</v>
      </c>
      <c r="H7" s="20">
        <v>239589042</v>
      </c>
      <c r="I7" s="20">
        <v>961797</v>
      </c>
      <c r="J7" s="20">
        <v>240550839</v>
      </c>
    </row>
    <row r="8" spans="1:10" ht="23.1" customHeight="1">
      <c r="A8" s="5" t="s">
        <v>112</v>
      </c>
      <c r="B8" s="18" t="s">
        <v>148</v>
      </c>
      <c r="C8" s="5" t="s">
        <v>69</v>
      </c>
      <c r="D8" s="5" t="s">
        <v>69</v>
      </c>
      <c r="E8" s="20">
        <v>0</v>
      </c>
      <c r="F8" s="20">
        <v>0</v>
      </c>
      <c r="G8" s="20">
        <v>0</v>
      </c>
      <c r="H8" s="20">
        <v>239589042</v>
      </c>
      <c r="I8" s="20">
        <v>961797</v>
      </c>
      <c r="J8" s="20">
        <v>240550839</v>
      </c>
    </row>
    <row r="9" spans="1:10" ht="23.1" customHeight="1">
      <c r="A9" s="5" t="s">
        <v>110</v>
      </c>
      <c r="B9" s="18" t="s">
        <v>148</v>
      </c>
      <c r="C9" s="5" t="s">
        <v>69</v>
      </c>
      <c r="D9" s="5" t="s">
        <v>69</v>
      </c>
      <c r="E9" s="20">
        <v>0</v>
      </c>
      <c r="F9" s="20">
        <v>0</v>
      </c>
      <c r="G9" s="20">
        <v>0</v>
      </c>
      <c r="H9" s="20">
        <v>239589042</v>
      </c>
      <c r="I9" s="20">
        <v>961797</v>
      </c>
      <c r="J9" s="20">
        <v>240550839</v>
      </c>
    </row>
    <row r="10" spans="1:10" ht="23.1" customHeight="1">
      <c r="A10" s="5" t="s">
        <v>94</v>
      </c>
      <c r="B10" s="18" t="s">
        <v>149</v>
      </c>
      <c r="C10" s="5" t="s">
        <v>69</v>
      </c>
      <c r="D10" s="5" t="s">
        <v>69</v>
      </c>
      <c r="E10" s="20">
        <v>342268</v>
      </c>
      <c r="F10" s="20">
        <v>0</v>
      </c>
      <c r="G10" s="20">
        <v>342268</v>
      </c>
      <c r="H10" s="20">
        <v>2993525</v>
      </c>
      <c r="I10" s="20">
        <v>0</v>
      </c>
      <c r="J10" s="20">
        <v>2993525</v>
      </c>
    </row>
    <row r="11" spans="1:10" ht="23.1" customHeight="1">
      <c r="A11" s="5" t="s">
        <v>98</v>
      </c>
      <c r="B11" s="18" t="s">
        <v>9</v>
      </c>
      <c r="C11" s="5" t="s">
        <v>69</v>
      </c>
      <c r="D11" s="5" t="s">
        <v>69</v>
      </c>
      <c r="E11" s="20">
        <v>230363</v>
      </c>
      <c r="F11" s="20">
        <v>0</v>
      </c>
      <c r="G11" s="20">
        <v>230363</v>
      </c>
      <c r="H11" s="20">
        <v>690488</v>
      </c>
      <c r="I11" s="20">
        <v>0</v>
      </c>
      <c r="J11" s="20">
        <v>690488</v>
      </c>
    </row>
    <row r="12" spans="1:10" ht="23.1" customHeight="1">
      <c r="A12" s="5" t="s">
        <v>104</v>
      </c>
      <c r="B12" s="18" t="s">
        <v>148</v>
      </c>
      <c r="C12" s="5" t="s">
        <v>69</v>
      </c>
      <c r="D12" s="5" t="s">
        <v>69</v>
      </c>
      <c r="E12" s="20">
        <v>0</v>
      </c>
      <c r="F12" s="20">
        <v>0</v>
      </c>
      <c r="G12" s="20">
        <v>0</v>
      </c>
      <c r="H12" s="20">
        <v>239589042</v>
      </c>
      <c r="I12" s="20">
        <v>961797</v>
      </c>
      <c r="J12" s="20">
        <v>240550839</v>
      </c>
    </row>
    <row r="13" spans="1:10" ht="23.1" customHeight="1">
      <c r="A13" s="5" t="s">
        <v>100</v>
      </c>
      <c r="B13" s="18" t="s">
        <v>150</v>
      </c>
      <c r="C13" s="5" t="s">
        <v>69</v>
      </c>
      <c r="D13" s="5" t="s">
        <v>69</v>
      </c>
      <c r="E13" s="20">
        <v>0</v>
      </c>
      <c r="F13" s="20">
        <v>0</v>
      </c>
      <c r="G13" s="20">
        <v>0</v>
      </c>
      <c r="H13" s="20">
        <v>261369864</v>
      </c>
      <c r="I13" s="20">
        <v>-1321981</v>
      </c>
      <c r="J13" s="20">
        <v>260047883</v>
      </c>
    </row>
    <row r="14" spans="1:10" ht="23.1" customHeight="1">
      <c r="A14" s="5" t="s">
        <v>90</v>
      </c>
      <c r="B14" s="18" t="s">
        <v>150</v>
      </c>
      <c r="C14" s="5" t="s">
        <v>69</v>
      </c>
      <c r="D14" s="5" t="s">
        <v>69</v>
      </c>
      <c r="E14" s="20">
        <v>0</v>
      </c>
      <c r="F14" s="20">
        <v>0</v>
      </c>
      <c r="G14" s="20">
        <v>0</v>
      </c>
      <c r="H14" s="20">
        <v>261369864</v>
      </c>
      <c r="I14" s="20">
        <v>-1321981</v>
      </c>
      <c r="J14" s="20">
        <v>260047883</v>
      </c>
    </row>
    <row r="15" spans="1:10" ht="23.1" customHeight="1">
      <c r="A15" s="5" t="s">
        <v>92</v>
      </c>
      <c r="B15" s="18" t="s">
        <v>150</v>
      </c>
      <c r="C15" s="5" t="s">
        <v>69</v>
      </c>
      <c r="D15" s="5" t="s">
        <v>69</v>
      </c>
      <c r="E15" s="20">
        <v>0</v>
      </c>
      <c r="F15" s="20">
        <v>0</v>
      </c>
      <c r="G15" s="20">
        <v>0</v>
      </c>
      <c r="H15" s="20">
        <v>261369864</v>
      </c>
      <c r="I15" s="20">
        <v>-1321981</v>
      </c>
      <c r="J15" s="20">
        <v>260047883</v>
      </c>
    </row>
    <row r="16" spans="1:10" ht="23.1" customHeight="1">
      <c r="A16" s="5" t="s">
        <v>88</v>
      </c>
      <c r="B16" s="18" t="s">
        <v>150</v>
      </c>
      <c r="C16" s="5" t="s">
        <v>69</v>
      </c>
      <c r="D16" s="5" t="s">
        <v>69</v>
      </c>
      <c r="E16" s="20">
        <v>0</v>
      </c>
      <c r="F16" s="20">
        <v>0</v>
      </c>
      <c r="G16" s="20">
        <v>0</v>
      </c>
      <c r="H16" s="20">
        <v>261369864</v>
      </c>
      <c r="I16" s="20">
        <v>-1321981</v>
      </c>
      <c r="J16" s="20">
        <v>260047883</v>
      </c>
    </row>
    <row r="17" spans="1:10" ht="23.1" customHeight="1">
      <c r="A17" s="5" t="s">
        <v>79</v>
      </c>
      <c r="B17" s="18" t="s">
        <v>151</v>
      </c>
      <c r="C17" s="5" t="s">
        <v>69</v>
      </c>
      <c r="D17" s="5" t="s">
        <v>69</v>
      </c>
      <c r="E17" s="20">
        <v>37081537</v>
      </c>
      <c r="F17" s="20">
        <v>0</v>
      </c>
      <c r="G17" s="20">
        <v>37081537</v>
      </c>
      <c r="H17" s="20">
        <v>39646979</v>
      </c>
      <c r="I17" s="20">
        <v>0</v>
      </c>
      <c r="J17" s="20">
        <v>39646979</v>
      </c>
    </row>
    <row r="18" spans="1:10" ht="23.1" customHeight="1">
      <c r="A18" s="5" t="s">
        <v>86</v>
      </c>
      <c r="B18" s="18" t="s">
        <v>151</v>
      </c>
      <c r="C18" s="5" t="s">
        <v>69</v>
      </c>
      <c r="D18" s="5" t="s">
        <v>69</v>
      </c>
      <c r="E18" s="20">
        <v>1603181</v>
      </c>
      <c r="F18" s="20">
        <v>0</v>
      </c>
      <c r="G18" s="20">
        <v>1603181</v>
      </c>
      <c r="H18" s="20">
        <v>12492595</v>
      </c>
      <c r="I18" s="20">
        <v>0</v>
      </c>
      <c r="J18" s="20">
        <v>12492595</v>
      </c>
    </row>
    <row r="19" spans="1:10" ht="23.1" customHeight="1">
      <c r="A19" s="5" t="s">
        <v>82</v>
      </c>
      <c r="B19" s="18" t="s">
        <v>150</v>
      </c>
      <c r="C19" s="5" t="s">
        <v>69</v>
      </c>
      <c r="D19" s="5" t="s">
        <v>69</v>
      </c>
      <c r="E19" s="20">
        <v>0</v>
      </c>
      <c r="F19" s="20">
        <v>0</v>
      </c>
      <c r="G19" s="20">
        <v>0</v>
      </c>
      <c r="H19" s="20">
        <v>261369864</v>
      </c>
      <c r="I19" s="20">
        <v>-1321981</v>
      </c>
      <c r="J19" s="20">
        <v>260047883</v>
      </c>
    </row>
    <row r="20" spans="1:10" ht="23.1" customHeight="1">
      <c r="A20" s="5" t="s">
        <v>84</v>
      </c>
      <c r="B20" s="18" t="s">
        <v>151</v>
      </c>
      <c r="C20" s="5" t="s">
        <v>69</v>
      </c>
      <c r="D20" s="5" t="s">
        <v>69</v>
      </c>
      <c r="E20" s="20">
        <v>17416</v>
      </c>
      <c r="F20" s="20">
        <v>0</v>
      </c>
      <c r="G20" s="20">
        <v>17416</v>
      </c>
      <c r="H20" s="20">
        <v>24781561</v>
      </c>
      <c r="I20" s="20">
        <v>0</v>
      </c>
      <c r="J20" s="20">
        <v>24781561</v>
      </c>
    </row>
    <row r="21" spans="1:10" ht="23.1" customHeight="1">
      <c r="A21" s="5" t="s">
        <v>70</v>
      </c>
      <c r="B21" s="18" t="s">
        <v>152</v>
      </c>
      <c r="C21" s="5" t="s">
        <v>69</v>
      </c>
      <c r="D21" s="5" t="s">
        <v>69</v>
      </c>
      <c r="E21" s="20">
        <v>0</v>
      </c>
      <c r="F21" s="20">
        <v>0</v>
      </c>
      <c r="G21" s="20">
        <v>0</v>
      </c>
      <c r="H21" s="20">
        <v>239589042</v>
      </c>
      <c r="I21" s="20">
        <v>961797</v>
      </c>
      <c r="J21" s="20">
        <v>240550839</v>
      </c>
    </row>
    <row r="22" spans="1:10" ht="23.1" customHeight="1">
      <c r="A22" s="5" t="s">
        <v>28</v>
      </c>
      <c r="C22" s="5"/>
      <c r="D22" s="5"/>
      <c r="E22" s="20">
        <f>SUBTOTAL(109,E7:E21)</f>
        <v>39274765</v>
      </c>
      <c r="F22" s="20">
        <v>0</v>
      </c>
      <c r="G22" s="20">
        <f>SUBTOTAL(109,G7:G21)</f>
        <v>39274765</v>
      </c>
      <c r="H22" s="20">
        <f>SUBTOTAL(109,H7:H21)</f>
        <v>2585399678</v>
      </c>
      <c r="I22" s="20">
        <f>SUBTOTAL(109,I7:I21)</f>
        <v>-1800920</v>
      </c>
      <c r="J22" s="20">
        <f>SUBTOTAL(109,J7:J21)</f>
        <v>2583598758</v>
      </c>
    </row>
    <row r="23" spans="1:10" ht="23.1" customHeight="1">
      <c r="A23" s="5" t="s">
        <v>29</v>
      </c>
      <c r="C23" s="5"/>
      <c r="D23" s="5"/>
      <c r="E23" s="6"/>
      <c r="F23" s="6"/>
      <c r="G23" s="6"/>
      <c r="H23" s="6"/>
      <c r="I23" s="6"/>
      <c r="J23" s="6"/>
    </row>
  </sheetData>
  <mergeCells count="7">
    <mergeCell ref="A4:E4"/>
    <mergeCell ref="B5:D5"/>
    <mergeCell ref="E5:G5"/>
    <mergeCell ref="H5:J5"/>
    <mergeCell ref="A1:J1"/>
    <mergeCell ref="A2:J2"/>
    <mergeCell ref="A3:J3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6"/>
  <sheetViews>
    <sheetView rightToLeft="1" zoomScaleNormal="100" workbookViewId="0">
      <selection activeCell="C34" sqref="C34"/>
    </sheetView>
  </sheetViews>
  <sheetFormatPr defaultColWidth="9" defaultRowHeight="18.75"/>
  <cols>
    <col min="1" max="1" width="31.375" style="7" bestFit="1" customWidth="1"/>
    <col min="2" max="2" width="13" style="7" customWidth="1"/>
    <col min="3" max="3" width="17.875" style="7" bestFit="1" customWidth="1"/>
    <col min="4" max="4" width="18.875" style="7" bestFit="1" customWidth="1"/>
    <col min="5" max="5" width="20.875" style="7" customWidth="1"/>
    <col min="6" max="6" width="13" style="7" customWidth="1"/>
    <col min="7" max="7" width="18.625" style="7" bestFit="1" customWidth="1"/>
    <col min="8" max="8" width="20.125" style="7" bestFit="1" customWidth="1"/>
    <col min="9" max="9" width="17.125" style="7" bestFit="1" customWidth="1"/>
    <col min="10" max="10" width="9" style="2" customWidth="1"/>
    <col min="11" max="16384" width="9" style="2"/>
  </cols>
  <sheetData>
    <row r="1" spans="1:9">
      <c r="A1" s="43" t="s">
        <v>1</v>
      </c>
      <c r="B1" s="43"/>
      <c r="C1" s="43"/>
      <c r="D1" s="43"/>
      <c r="E1" s="43"/>
      <c r="F1" s="43"/>
      <c r="G1" s="43"/>
      <c r="H1" s="43"/>
      <c r="I1" s="43"/>
    </row>
    <row r="2" spans="1:9">
      <c r="A2" s="43" t="s">
        <v>115</v>
      </c>
      <c r="B2" s="43"/>
      <c r="C2" s="43"/>
      <c r="D2" s="43"/>
      <c r="E2" s="43"/>
      <c r="F2" s="43"/>
      <c r="G2" s="43"/>
      <c r="H2" s="43"/>
      <c r="I2" s="43"/>
    </row>
    <row r="3" spans="1:9">
      <c r="A3" s="43" t="s">
        <v>116</v>
      </c>
      <c r="B3" s="43"/>
      <c r="C3" s="43"/>
      <c r="D3" s="43"/>
      <c r="E3" s="43"/>
      <c r="F3" s="43"/>
      <c r="G3" s="43"/>
      <c r="H3" s="43"/>
      <c r="I3" s="43"/>
    </row>
    <row r="4" spans="1:9">
      <c r="A4" s="49" t="s">
        <v>153</v>
      </c>
      <c r="B4" s="49"/>
      <c r="C4" s="49"/>
      <c r="D4" s="49"/>
      <c r="E4" s="49"/>
      <c r="F4" s="49"/>
      <c r="G4" s="49"/>
      <c r="H4" s="49"/>
      <c r="I4" s="49"/>
    </row>
    <row r="5" spans="1:9" ht="16.5" customHeight="1">
      <c r="B5" s="53" t="s">
        <v>132</v>
      </c>
      <c r="C5" s="53"/>
      <c r="D5" s="53"/>
      <c r="E5" s="53"/>
      <c r="F5" s="53" t="s">
        <v>133</v>
      </c>
      <c r="G5" s="53"/>
      <c r="H5" s="53"/>
      <c r="I5" s="53"/>
    </row>
    <row r="6" spans="1:9">
      <c r="A6" s="18" t="s">
        <v>118</v>
      </c>
      <c r="B6" s="19" t="s">
        <v>13</v>
      </c>
      <c r="C6" s="19" t="s">
        <v>154</v>
      </c>
      <c r="D6" s="19" t="s">
        <v>155</v>
      </c>
      <c r="E6" s="19" t="s">
        <v>156</v>
      </c>
      <c r="F6" s="19" t="s">
        <v>13</v>
      </c>
      <c r="G6" s="19" t="s">
        <v>15</v>
      </c>
      <c r="H6" s="19" t="s">
        <v>155</v>
      </c>
      <c r="I6" s="19" t="s">
        <v>156</v>
      </c>
    </row>
    <row r="7" spans="1:9" ht="23.1" customHeight="1">
      <c r="A7" s="5" t="s">
        <v>23</v>
      </c>
      <c r="B7" s="20">
        <v>1121769</v>
      </c>
      <c r="C7" s="20">
        <v>4364915482</v>
      </c>
      <c r="D7" s="20">
        <v>-6940846912</v>
      </c>
      <c r="E7" s="20">
        <v>-2575931430</v>
      </c>
      <c r="F7" s="20">
        <v>6399030</v>
      </c>
      <c r="G7" s="20">
        <v>85166113918</v>
      </c>
      <c r="H7" s="20">
        <v>-87246641784</v>
      </c>
      <c r="I7" s="20">
        <v>-2080527866</v>
      </c>
    </row>
    <row r="8" spans="1:9" ht="23.1" customHeight="1">
      <c r="A8" s="5" t="s">
        <v>24</v>
      </c>
      <c r="B8" s="20">
        <v>0</v>
      </c>
      <c r="C8" s="20">
        <v>0</v>
      </c>
      <c r="D8" s="20">
        <v>0</v>
      </c>
      <c r="E8" s="20">
        <v>0</v>
      </c>
      <c r="F8" s="20">
        <v>28022982</v>
      </c>
      <c r="G8" s="20">
        <v>180178787554</v>
      </c>
      <c r="H8" s="20">
        <v>-145523840125</v>
      </c>
      <c r="I8" s="20">
        <v>34654947429</v>
      </c>
    </row>
    <row r="9" spans="1:9" ht="23.1" customHeight="1">
      <c r="A9" s="5" t="s">
        <v>142</v>
      </c>
      <c r="B9" s="20">
        <v>0</v>
      </c>
      <c r="C9" s="20">
        <v>0</v>
      </c>
      <c r="D9" s="20">
        <v>0</v>
      </c>
      <c r="E9" s="20">
        <v>0</v>
      </c>
      <c r="F9" s="20">
        <v>140</v>
      </c>
      <c r="G9" s="20">
        <v>1114075</v>
      </c>
      <c r="H9" s="20">
        <v>-1189041</v>
      </c>
      <c r="I9" s="20">
        <v>-74966</v>
      </c>
    </row>
    <row r="10" spans="1:9" ht="23.1" customHeight="1">
      <c r="A10" s="5" t="s">
        <v>157</v>
      </c>
      <c r="B10" s="20">
        <v>0</v>
      </c>
      <c r="C10" s="20">
        <v>0</v>
      </c>
      <c r="D10" s="20">
        <v>0</v>
      </c>
      <c r="E10" s="20">
        <v>0</v>
      </c>
      <c r="F10" s="20">
        <v>505800</v>
      </c>
      <c r="G10" s="20">
        <v>10508047585</v>
      </c>
      <c r="H10" s="20">
        <v>-10438260262</v>
      </c>
      <c r="I10" s="20">
        <v>69787323</v>
      </c>
    </row>
    <row r="11" spans="1:9" ht="23.1" customHeight="1">
      <c r="A11" s="5" t="s">
        <v>158</v>
      </c>
      <c r="B11" s="20">
        <v>0</v>
      </c>
      <c r="C11" s="20">
        <v>0</v>
      </c>
      <c r="D11" s="20">
        <v>0</v>
      </c>
      <c r="E11" s="20">
        <v>0</v>
      </c>
      <c r="F11" s="20">
        <v>3156193</v>
      </c>
      <c r="G11" s="20">
        <v>78119933072</v>
      </c>
      <c r="H11" s="20">
        <v>-77835886583</v>
      </c>
      <c r="I11" s="20">
        <v>284046489</v>
      </c>
    </row>
    <row r="12" spans="1:9" ht="23.1" customHeight="1">
      <c r="A12" s="5" t="s">
        <v>159</v>
      </c>
      <c r="B12" s="20">
        <v>0</v>
      </c>
      <c r="C12" s="20">
        <v>0</v>
      </c>
      <c r="D12" s="20">
        <v>0</v>
      </c>
      <c r="E12" s="20">
        <v>0</v>
      </c>
      <c r="F12" s="20">
        <v>1000000</v>
      </c>
      <c r="G12" s="20">
        <v>13491469881</v>
      </c>
      <c r="H12" s="20">
        <v>-13326498245</v>
      </c>
      <c r="I12" s="20">
        <v>164971636</v>
      </c>
    </row>
    <row r="13" spans="1:9" ht="23.1" customHeight="1">
      <c r="A13" s="5" t="s">
        <v>160</v>
      </c>
      <c r="B13" s="20">
        <v>0</v>
      </c>
      <c r="C13" s="20">
        <v>0</v>
      </c>
      <c r="D13" s="20">
        <v>0</v>
      </c>
      <c r="E13" s="20">
        <v>0</v>
      </c>
      <c r="F13" s="20">
        <v>1696553</v>
      </c>
      <c r="G13" s="20">
        <v>33654640274</v>
      </c>
      <c r="H13" s="20">
        <v>-32795724726</v>
      </c>
      <c r="I13" s="20">
        <v>858915548</v>
      </c>
    </row>
    <row r="14" spans="1:9" ht="23.1" customHeight="1">
      <c r="A14" s="5" t="s">
        <v>161</v>
      </c>
      <c r="B14" s="20">
        <v>0</v>
      </c>
      <c r="C14" s="20">
        <v>0</v>
      </c>
      <c r="D14" s="20">
        <v>0</v>
      </c>
      <c r="E14" s="20">
        <v>0</v>
      </c>
      <c r="F14" s="20">
        <v>1385374</v>
      </c>
      <c r="G14" s="20">
        <v>24533747635</v>
      </c>
      <c r="H14" s="20">
        <v>-24484776072</v>
      </c>
      <c r="I14" s="20">
        <v>48971563</v>
      </c>
    </row>
    <row r="15" spans="1:9" ht="23.1" customHeight="1">
      <c r="A15" s="5" t="s">
        <v>25</v>
      </c>
      <c r="B15" s="20">
        <v>0</v>
      </c>
      <c r="C15" s="20">
        <v>0</v>
      </c>
      <c r="D15" s="20">
        <v>0</v>
      </c>
      <c r="E15" s="20">
        <v>0</v>
      </c>
      <c r="F15" s="20">
        <v>4320</v>
      </c>
      <c r="G15" s="20">
        <v>183617423</v>
      </c>
      <c r="H15" s="20">
        <v>-183596725</v>
      </c>
      <c r="I15" s="20">
        <v>20698</v>
      </c>
    </row>
    <row r="16" spans="1:9" ht="23.1" customHeight="1">
      <c r="A16" s="5" t="s">
        <v>27</v>
      </c>
      <c r="B16" s="20">
        <v>373723379</v>
      </c>
      <c r="C16" s="20">
        <v>6374139155283</v>
      </c>
      <c r="D16" s="20">
        <v>-6365146419360</v>
      </c>
      <c r="E16" s="20">
        <v>8992735923</v>
      </c>
      <c r="F16" s="20">
        <v>4493164264</v>
      </c>
      <c r="G16" s="20">
        <v>69113171667178</v>
      </c>
      <c r="H16" s="20">
        <v>-69059908994101.008</v>
      </c>
      <c r="I16" s="20">
        <v>53262673077</v>
      </c>
    </row>
    <row r="17" spans="1:9" ht="23.1" customHeight="1">
      <c r="A17" s="5" t="s">
        <v>26</v>
      </c>
      <c r="B17" s="20">
        <v>0</v>
      </c>
      <c r="C17" s="20">
        <v>0</v>
      </c>
      <c r="D17" s="20">
        <v>0</v>
      </c>
      <c r="E17" s="20">
        <v>0</v>
      </c>
      <c r="F17" s="20">
        <v>8789996</v>
      </c>
      <c r="G17" s="20">
        <v>99966998296</v>
      </c>
      <c r="H17" s="20">
        <v>-99780844202</v>
      </c>
      <c r="I17" s="20">
        <v>186154094</v>
      </c>
    </row>
    <row r="18" spans="1:9" ht="23.1" customHeight="1">
      <c r="A18" s="5" t="s">
        <v>162</v>
      </c>
      <c r="B18" s="20">
        <v>0</v>
      </c>
      <c r="C18" s="20">
        <v>0</v>
      </c>
      <c r="D18" s="20">
        <v>0</v>
      </c>
      <c r="E18" s="20">
        <v>0</v>
      </c>
      <c r="F18" s="20">
        <v>7000000</v>
      </c>
      <c r="G18" s="20">
        <v>97400731620</v>
      </c>
      <c r="H18" s="20">
        <v>-97325245241</v>
      </c>
      <c r="I18" s="20">
        <v>75486379</v>
      </c>
    </row>
    <row r="19" spans="1:9" ht="23.1" customHeight="1">
      <c r="A19" s="5" t="s">
        <v>163</v>
      </c>
      <c r="B19" s="20">
        <v>0</v>
      </c>
      <c r="C19" s="20">
        <v>0</v>
      </c>
      <c r="D19" s="20">
        <v>0</v>
      </c>
      <c r="E19" s="20">
        <v>0</v>
      </c>
      <c r="F19" s="20">
        <v>8000000</v>
      </c>
      <c r="G19" s="20">
        <v>107398894469</v>
      </c>
      <c r="H19" s="20">
        <v>-107085371250</v>
      </c>
      <c r="I19" s="20">
        <v>313523219</v>
      </c>
    </row>
    <row r="20" spans="1:9" ht="23.1" customHeight="1">
      <c r="A20" s="5" t="s">
        <v>164</v>
      </c>
      <c r="B20" s="20">
        <v>0</v>
      </c>
      <c r="C20" s="20">
        <v>0</v>
      </c>
      <c r="D20" s="20">
        <v>0</v>
      </c>
      <c r="E20" s="20">
        <v>0</v>
      </c>
      <c r="F20" s="20">
        <v>10</v>
      </c>
      <c r="G20" s="20">
        <v>145336</v>
      </c>
      <c r="H20" s="20">
        <v>-125072</v>
      </c>
      <c r="I20" s="20">
        <v>20264</v>
      </c>
    </row>
    <row r="21" spans="1:9" ht="23.1" customHeight="1">
      <c r="A21" s="5" t="s">
        <v>165</v>
      </c>
      <c r="B21" s="20">
        <v>0</v>
      </c>
      <c r="C21" s="20">
        <v>0</v>
      </c>
      <c r="D21" s="20">
        <v>0</v>
      </c>
      <c r="E21" s="20">
        <v>0</v>
      </c>
      <c r="F21" s="20">
        <v>2</v>
      </c>
      <c r="G21" s="20">
        <v>40182</v>
      </c>
      <c r="H21" s="20">
        <v>-80000</v>
      </c>
      <c r="I21" s="20">
        <v>-39818</v>
      </c>
    </row>
    <row r="22" spans="1:9" ht="23.1" customHeight="1">
      <c r="A22" s="5" t="s">
        <v>166</v>
      </c>
      <c r="B22" s="20">
        <v>0</v>
      </c>
      <c r="C22" s="20">
        <v>0</v>
      </c>
      <c r="D22" s="20">
        <v>0</v>
      </c>
      <c r="E22" s="20">
        <v>0</v>
      </c>
      <c r="F22" s="20">
        <v>35800</v>
      </c>
      <c r="G22" s="20">
        <v>21729300884</v>
      </c>
      <c r="H22" s="20">
        <v>-22067719495</v>
      </c>
      <c r="I22" s="20">
        <v>-338418611</v>
      </c>
    </row>
    <row r="23" spans="1:9" ht="23.1" customHeight="1">
      <c r="A23" s="5" t="s">
        <v>167</v>
      </c>
      <c r="B23" s="20">
        <v>0</v>
      </c>
      <c r="C23" s="20">
        <v>0</v>
      </c>
      <c r="D23" s="20">
        <v>0</v>
      </c>
      <c r="E23" s="20">
        <v>0</v>
      </c>
      <c r="F23" s="20">
        <v>11000</v>
      </c>
      <c r="G23" s="20">
        <v>6798763328</v>
      </c>
      <c r="H23" s="20">
        <v>-6867842591</v>
      </c>
      <c r="I23" s="20">
        <v>-69079263</v>
      </c>
    </row>
    <row r="24" spans="1:9" ht="23.1" customHeight="1">
      <c r="A24" s="5" t="s">
        <v>168</v>
      </c>
      <c r="B24" s="20">
        <v>0</v>
      </c>
      <c r="C24" s="20">
        <v>0</v>
      </c>
      <c r="D24" s="20">
        <v>0</v>
      </c>
      <c r="E24" s="20">
        <v>0</v>
      </c>
      <c r="F24" s="20">
        <v>25400</v>
      </c>
      <c r="G24" s="20">
        <v>17800319412</v>
      </c>
      <c r="H24" s="20">
        <v>-17854044955</v>
      </c>
      <c r="I24" s="20">
        <v>-53725543</v>
      </c>
    </row>
    <row r="25" spans="1:9" ht="23.1" customHeight="1">
      <c r="A25" s="5" t="s">
        <v>169</v>
      </c>
      <c r="B25" s="20">
        <v>0</v>
      </c>
      <c r="C25" s="20">
        <v>0</v>
      </c>
      <c r="D25" s="20">
        <v>0</v>
      </c>
      <c r="E25" s="20">
        <v>0</v>
      </c>
      <c r="F25" s="20">
        <v>18400</v>
      </c>
      <c r="G25" s="20">
        <v>12371649051</v>
      </c>
      <c r="H25" s="20">
        <v>-12415239343</v>
      </c>
      <c r="I25" s="20">
        <v>-43590292</v>
      </c>
    </row>
    <row r="26" spans="1:9" ht="23.1" customHeight="1">
      <c r="A26" s="5" t="s">
        <v>170</v>
      </c>
      <c r="B26" s="20">
        <v>0</v>
      </c>
      <c r="C26" s="20">
        <v>0</v>
      </c>
      <c r="D26" s="20">
        <v>0</v>
      </c>
      <c r="E26" s="20">
        <v>0</v>
      </c>
      <c r="F26" s="20">
        <v>22000</v>
      </c>
      <c r="G26" s="20">
        <v>14230346460</v>
      </c>
      <c r="H26" s="20">
        <v>-14356152254</v>
      </c>
      <c r="I26" s="20">
        <v>-125805794</v>
      </c>
    </row>
    <row r="27" spans="1:9" ht="23.1" customHeight="1">
      <c r="A27" s="5" t="s">
        <v>171</v>
      </c>
      <c r="B27" s="20">
        <v>0</v>
      </c>
      <c r="C27" s="20">
        <v>0</v>
      </c>
      <c r="D27" s="20">
        <v>0</v>
      </c>
      <c r="E27" s="20">
        <v>0</v>
      </c>
      <c r="F27" s="20">
        <v>17100</v>
      </c>
      <c r="G27" s="20">
        <v>15257437342</v>
      </c>
      <c r="H27" s="20">
        <v>-15426148850</v>
      </c>
      <c r="I27" s="20">
        <v>-168711508</v>
      </c>
    </row>
    <row r="28" spans="1:9" ht="23.1" customHeight="1">
      <c r="A28" s="5" t="s">
        <v>172</v>
      </c>
      <c r="B28" s="20">
        <v>0</v>
      </c>
      <c r="C28" s="20">
        <v>0</v>
      </c>
      <c r="D28" s="20">
        <v>0</v>
      </c>
      <c r="E28" s="20">
        <v>0</v>
      </c>
      <c r="F28" s="20">
        <v>20000</v>
      </c>
      <c r="G28" s="20">
        <v>16993605712</v>
      </c>
      <c r="H28" s="20">
        <v>-17118130630</v>
      </c>
      <c r="I28" s="20">
        <v>-124524918</v>
      </c>
    </row>
    <row r="29" spans="1:9" ht="23.1" customHeight="1">
      <c r="A29" s="5" t="s">
        <v>173</v>
      </c>
      <c r="B29" s="20">
        <v>0</v>
      </c>
      <c r="C29" s="20">
        <v>0</v>
      </c>
      <c r="D29" s="20">
        <v>0</v>
      </c>
      <c r="E29" s="20">
        <v>0</v>
      </c>
      <c r="F29" s="20">
        <v>15400</v>
      </c>
      <c r="G29" s="20">
        <v>12675866339</v>
      </c>
      <c r="H29" s="20">
        <v>-12946705552</v>
      </c>
      <c r="I29" s="20">
        <v>-270839213</v>
      </c>
    </row>
    <row r="30" spans="1:9" ht="23.1" customHeight="1">
      <c r="A30" s="5" t="s">
        <v>174</v>
      </c>
      <c r="B30" s="20">
        <v>0</v>
      </c>
      <c r="C30" s="20">
        <v>0</v>
      </c>
      <c r="D30" s="20">
        <v>0</v>
      </c>
      <c r="E30" s="20">
        <v>0</v>
      </c>
      <c r="F30" s="20">
        <v>18500</v>
      </c>
      <c r="G30" s="20">
        <v>16254161190</v>
      </c>
      <c r="H30" s="20">
        <v>-16430756662</v>
      </c>
      <c r="I30" s="20">
        <v>-176595472</v>
      </c>
    </row>
    <row r="31" spans="1:9" ht="23.1" customHeight="1">
      <c r="A31" s="5" t="s">
        <v>49</v>
      </c>
      <c r="B31" s="20">
        <v>0</v>
      </c>
      <c r="C31" s="20">
        <v>0</v>
      </c>
      <c r="D31" s="20">
        <v>0</v>
      </c>
      <c r="E31" s="20">
        <v>0</v>
      </c>
      <c r="F31" s="20">
        <v>869</v>
      </c>
      <c r="G31" s="20">
        <v>568313416</v>
      </c>
      <c r="H31" s="20">
        <v>-569063165</v>
      </c>
      <c r="I31" s="20">
        <v>-749749</v>
      </c>
    </row>
    <row r="32" spans="1:9" ht="23.1" customHeight="1">
      <c r="A32" s="5" t="s">
        <v>52</v>
      </c>
      <c r="B32" s="20">
        <v>0</v>
      </c>
      <c r="C32" s="20">
        <v>0</v>
      </c>
      <c r="D32" s="20">
        <v>0</v>
      </c>
      <c r="E32" s="20">
        <v>0</v>
      </c>
      <c r="F32" s="20">
        <v>19</v>
      </c>
      <c r="G32" s="20">
        <v>10661142</v>
      </c>
      <c r="H32" s="20">
        <v>-9861329</v>
      </c>
      <c r="I32" s="20">
        <v>799813</v>
      </c>
    </row>
    <row r="33" spans="1:9" ht="23.1" customHeight="1">
      <c r="A33" s="5" t="s">
        <v>28</v>
      </c>
      <c r="B33" s="20"/>
      <c r="C33" s="20">
        <f>SUBTOTAL(109,C7:C32)</f>
        <v>6378504070765</v>
      </c>
      <c r="D33" s="20">
        <f>SUBTOTAL(109,D7:D32)</f>
        <v>-6372087266272</v>
      </c>
      <c r="E33" s="20">
        <f>SUBTOTAL(109,E7:E32)</f>
        <v>6416804493</v>
      </c>
      <c r="F33" s="20"/>
      <c r="G33" s="20">
        <f>SUBTOTAL(109,G7:G32)</f>
        <v>69978466372774</v>
      </c>
      <c r="H33" s="20">
        <f>SUBTOTAL(109,H7:H32)</f>
        <v>-69891998738255.008</v>
      </c>
      <c r="I33" s="20">
        <f>SUBTOTAL(109,I7:I32)</f>
        <v>86467634519</v>
      </c>
    </row>
    <row r="34" spans="1:9" ht="23.1" customHeight="1">
      <c r="A34" s="5" t="s">
        <v>29</v>
      </c>
      <c r="B34" s="20"/>
      <c r="C34" s="6"/>
      <c r="D34" s="6"/>
      <c r="E34" s="6"/>
      <c r="F34" s="20"/>
      <c r="G34" s="6"/>
      <c r="H34" s="6"/>
      <c r="I34" s="6"/>
    </row>
    <row r="36" spans="1:9">
      <c r="A36" s="54" t="s">
        <v>175</v>
      </c>
      <c r="B36" s="55"/>
      <c r="C36" s="55"/>
      <c r="D36" s="55"/>
      <c r="E36" s="55"/>
      <c r="F36" s="55"/>
      <c r="G36" s="55"/>
      <c r="H36" s="55"/>
      <c r="I36" s="56"/>
    </row>
  </sheetData>
  <mergeCells count="8">
    <mergeCell ref="A1:I1"/>
    <mergeCell ref="A2:I2"/>
    <mergeCell ref="A3:I3"/>
    <mergeCell ref="A36:I36"/>
    <mergeCell ref="B5:E5"/>
    <mergeCell ref="F5:I5"/>
    <mergeCell ref="A4:E4"/>
    <mergeCell ref="F4:I4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1"/>
  <sheetViews>
    <sheetView rightToLeft="1" zoomScaleNormal="100" zoomScaleSheetLayoutView="106" workbookViewId="0">
      <selection activeCell="C18" sqref="C18"/>
    </sheetView>
  </sheetViews>
  <sheetFormatPr defaultColWidth="9" defaultRowHeight="18.75"/>
  <cols>
    <col min="1" max="1" width="31.375" style="7" bestFit="1" customWidth="1"/>
    <col min="2" max="2" width="13" style="7" customWidth="1"/>
    <col min="3" max="3" width="18" style="7" bestFit="1" customWidth="1"/>
    <col min="4" max="4" width="19.125" style="7" bestFit="1" customWidth="1"/>
    <col min="5" max="5" width="24.125" style="7" customWidth="1"/>
    <col min="6" max="6" width="13" style="7" customWidth="1"/>
    <col min="7" max="7" width="18" style="7" bestFit="1" customWidth="1"/>
    <col min="8" max="8" width="19" style="7" bestFit="1" customWidth="1"/>
    <col min="9" max="9" width="24.125" style="7" customWidth="1"/>
    <col min="10" max="10" width="9" style="2" customWidth="1"/>
    <col min="11" max="16384" width="9" style="2"/>
  </cols>
  <sheetData>
    <row r="1" spans="1:9">
      <c r="A1" s="43" t="s">
        <v>1</v>
      </c>
      <c r="B1" s="43"/>
      <c r="C1" s="43"/>
      <c r="D1" s="43"/>
      <c r="E1" s="43"/>
      <c r="F1" s="43"/>
      <c r="G1" s="43"/>
      <c r="H1" s="43"/>
      <c r="I1" s="43"/>
    </row>
    <row r="2" spans="1:9">
      <c r="A2" s="43" t="s">
        <v>115</v>
      </c>
      <c r="B2" s="43"/>
      <c r="C2" s="43"/>
      <c r="D2" s="43"/>
      <c r="E2" s="43"/>
      <c r="F2" s="43"/>
      <c r="G2" s="43"/>
      <c r="H2" s="43"/>
      <c r="I2" s="43"/>
    </row>
    <row r="3" spans="1:9">
      <c r="A3" s="43" t="s">
        <v>116</v>
      </c>
      <c r="B3" s="43"/>
      <c r="C3" s="43"/>
      <c r="D3" s="43"/>
      <c r="E3" s="43"/>
      <c r="F3" s="43"/>
      <c r="G3" s="43"/>
      <c r="H3" s="43"/>
      <c r="I3" s="43"/>
    </row>
    <row r="4" spans="1:9">
      <c r="A4" s="49" t="s">
        <v>176</v>
      </c>
      <c r="B4" s="49"/>
      <c r="C4" s="49"/>
      <c r="D4" s="49"/>
    </row>
    <row r="5" spans="1:9" ht="16.5" customHeight="1">
      <c r="B5" s="50" t="s">
        <v>132</v>
      </c>
      <c r="C5" s="50"/>
      <c r="D5" s="50"/>
      <c r="E5" s="50"/>
      <c r="F5" s="53" t="s">
        <v>133</v>
      </c>
      <c r="G5" s="53"/>
      <c r="H5" s="53"/>
      <c r="I5" s="53"/>
    </row>
    <row r="6" spans="1:9" ht="53.25" customHeight="1">
      <c r="A6" s="18" t="s">
        <v>118</v>
      </c>
      <c r="B6" s="19" t="s">
        <v>13</v>
      </c>
      <c r="C6" s="19" t="s">
        <v>15</v>
      </c>
      <c r="D6" s="19" t="s">
        <v>155</v>
      </c>
      <c r="E6" s="19" t="s">
        <v>177</v>
      </c>
      <c r="F6" s="19" t="s">
        <v>13</v>
      </c>
      <c r="G6" s="19" t="s">
        <v>15</v>
      </c>
      <c r="H6" s="19" t="s">
        <v>155</v>
      </c>
      <c r="I6" s="19" t="s">
        <v>177</v>
      </c>
    </row>
    <row r="7" spans="1:9" ht="23.1" customHeight="1">
      <c r="A7" s="5" t="s">
        <v>22</v>
      </c>
      <c r="B7" s="20">
        <v>54527648</v>
      </c>
      <c r="C7" s="20">
        <v>1025286855119</v>
      </c>
      <c r="D7" s="20">
        <v>-1056094103794</v>
      </c>
      <c r="E7" s="20">
        <v>-30807248675</v>
      </c>
      <c r="F7" s="20">
        <v>54527648</v>
      </c>
      <c r="G7" s="20">
        <v>1025286855119</v>
      </c>
      <c r="H7" s="20">
        <v>-1163409389965</v>
      </c>
      <c r="I7" s="20">
        <v>-138122534846</v>
      </c>
    </row>
    <row r="8" spans="1:9" ht="23.1" customHeight="1">
      <c r="A8" s="5" t="s">
        <v>23</v>
      </c>
      <c r="B8" s="20">
        <v>96977845</v>
      </c>
      <c r="C8" s="20">
        <v>457968974327</v>
      </c>
      <c r="D8" s="20">
        <v>-345851337888</v>
      </c>
      <c r="E8" s="20">
        <v>112117636439</v>
      </c>
      <c r="F8" s="20">
        <v>96977845</v>
      </c>
      <c r="G8" s="20">
        <v>457968974327</v>
      </c>
      <c r="H8" s="20">
        <v>-600041876662</v>
      </c>
      <c r="I8" s="20">
        <v>-142072902335</v>
      </c>
    </row>
    <row r="9" spans="1:9" ht="23.1" customHeight="1">
      <c r="A9" s="5" t="s">
        <v>24</v>
      </c>
      <c r="B9" s="20">
        <v>16332640</v>
      </c>
      <c r="C9" s="20">
        <v>94983722269</v>
      </c>
      <c r="D9" s="20">
        <v>-80148635750</v>
      </c>
      <c r="E9" s="20">
        <v>14835086519</v>
      </c>
      <c r="F9" s="20">
        <v>16332640</v>
      </c>
      <c r="G9" s="20">
        <v>94983722269</v>
      </c>
      <c r="H9" s="20">
        <v>-85616988840</v>
      </c>
      <c r="I9" s="20">
        <v>9366733429</v>
      </c>
    </row>
    <row r="10" spans="1:9" ht="23.1" customHeight="1">
      <c r="A10" s="5" t="s">
        <v>27</v>
      </c>
      <c r="B10" s="20">
        <v>13311119</v>
      </c>
      <c r="C10" s="20">
        <v>229168941669</v>
      </c>
      <c r="D10" s="20">
        <v>-230279149833</v>
      </c>
      <c r="E10" s="20">
        <v>-1110208164</v>
      </c>
      <c r="F10" s="20">
        <v>13311119</v>
      </c>
      <c r="G10" s="20">
        <v>229168941669</v>
      </c>
      <c r="H10" s="20">
        <v>-228884105163</v>
      </c>
      <c r="I10" s="20">
        <v>284836506</v>
      </c>
    </row>
    <row r="11" spans="1:9" ht="23.1" customHeight="1">
      <c r="A11" s="5" t="s">
        <v>25</v>
      </c>
      <c r="B11" s="20">
        <v>22918</v>
      </c>
      <c r="C11" s="20">
        <v>1010902846</v>
      </c>
      <c r="D11" s="20">
        <v>-990049340</v>
      </c>
      <c r="E11" s="20">
        <v>20853506</v>
      </c>
      <c r="F11" s="20">
        <v>22918</v>
      </c>
      <c r="G11" s="20">
        <v>1010902846</v>
      </c>
      <c r="H11" s="20">
        <v>-973997626</v>
      </c>
      <c r="I11" s="20">
        <v>36905220</v>
      </c>
    </row>
    <row r="12" spans="1:9" ht="23.1" customHeight="1">
      <c r="A12" s="5" t="s">
        <v>26</v>
      </c>
      <c r="B12" s="20">
        <v>296099</v>
      </c>
      <c r="C12" s="20">
        <v>3977940889</v>
      </c>
      <c r="D12" s="20">
        <v>-3928076500</v>
      </c>
      <c r="E12" s="20">
        <v>49864389</v>
      </c>
      <c r="F12" s="20">
        <v>296099</v>
      </c>
      <c r="G12" s="20">
        <v>3977940889</v>
      </c>
      <c r="H12" s="20">
        <v>-3928076500</v>
      </c>
      <c r="I12" s="20">
        <v>49864389</v>
      </c>
    </row>
    <row r="13" spans="1:9" ht="23.1" customHeight="1">
      <c r="A13" s="5" t="s">
        <v>42</v>
      </c>
      <c r="B13" s="20">
        <v>2</v>
      </c>
      <c r="C13" s="20">
        <v>1244179</v>
      </c>
      <c r="D13" s="20">
        <v>-1236425</v>
      </c>
      <c r="E13" s="20">
        <v>7754</v>
      </c>
      <c r="F13" s="20">
        <v>2</v>
      </c>
      <c r="G13" s="20">
        <v>1244179</v>
      </c>
      <c r="H13" s="20">
        <v>-1236151</v>
      </c>
      <c r="I13" s="20">
        <v>8028</v>
      </c>
    </row>
    <row r="14" spans="1:9" ht="23.1" customHeight="1">
      <c r="A14" s="5" t="s">
        <v>46</v>
      </c>
      <c r="B14" s="20">
        <v>5785</v>
      </c>
      <c r="C14" s="20">
        <v>3023188051</v>
      </c>
      <c r="D14" s="20">
        <v>-3028217351</v>
      </c>
      <c r="E14" s="20">
        <v>-5029300</v>
      </c>
      <c r="F14" s="20">
        <v>5785</v>
      </c>
      <c r="G14" s="20">
        <v>3023188051</v>
      </c>
      <c r="H14" s="20">
        <v>-2975476674</v>
      </c>
      <c r="I14" s="20">
        <v>47711377</v>
      </c>
    </row>
    <row r="15" spans="1:9" ht="23.1" customHeight="1">
      <c r="A15" s="5" t="s">
        <v>49</v>
      </c>
      <c r="B15" s="20">
        <v>2479</v>
      </c>
      <c r="C15" s="20">
        <v>1690418370</v>
      </c>
      <c r="D15" s="20">
        <v>-1659998319</v>
      </c>
      <c r="E15" s="20">
        <v>30420051</v>
      </c>
      <c r="F15" s="20">
        <v>2479</v>
      </c>
      <c r="G15" s="20">
        <v>1690418370</v>
      </c>
      <c r="H15" s="20">
        <v>-1624433269</v>
      </c>
      <c r="I15" s="20">
        <v>65985101</v>
      </c>
    </row>
    <row r="16" spans="1:9" ht="23.1" customHeight="1">
      <c r="A16" s="5" t="s">
        <v>52</v>
      </c>
      <c r="B16" s="20">
        <v>5076</v>
      </c>
      <c r="C16" s="20">
        <v>2697256831</v>
      </c>
      <c r="D16" s="20">
        <v>-2696293092</v>
      </c>
      <c r="E16" s="20">
        <v>963739</v>
      </c>
      <c r="F16" s="20">
        <v>5076</v>
      </c>
      <c r="G16" s="20">
        <v>2697256831</v>
      </c>
      <c r="H16" s="20">
        <v>-2646581779</v>
      </c>
      <c r="I16" s="20">
        <v>50675052</v>
      </c>
    </row>
    <row r="17" spans="1:9" ht="23.1" customHeight="1">
      <c r="A17" s="5" t="s">
        <v>28</v>
      </c>
      <c r="B17" s="20"/>
      <c r="C17" s="20">
        <f>SUBTOTAL(109,C7:C16)</f>
        <v>1819809444550</v>
      </c>
      <c r="D17" s="20">
        <f>SUBTOTAL(109,D7:D16)</f>
        <v>-1724677098292</v>
      </c>
      <c r="E17" s="20">
        <f>SUBTOTAL(109,E7:E16)</f>
        <v>95132346258</v>
      </c>
      <c r="F17" s="20"/>
      <c r="G17" s="20">
        <f>SUBTOTAL(109,G7:G16)</f>
        <v>1819809444550</v>
      </c>
      <c r="H17" s="20">
        <f>SUBTOTAL(109,H7:H16)</f>
        <v>-2090102162629</v>
      </c>
      <c r="I17" s="20">
        <f>SUBTOTAL(109,I7:I16)</f>
        <v>-270292718079</v>
      </c>
    </row>
    <row r="18" spans="1:9" ht="23.1" customHeight="1">
      <c r="A18" s="5" t="s">
        <v>29</v>
      </c>
      <c r="B18" s="21"/>
      <c r="C18" s="14"/>
      <c r="D18" s="14"/>
      <c r="E18" s="14"/>
      <c r="F18" s="21"/>
      <c r="G18" s="14"/>
      <c r="H18" s="14"/>
      <c r="I18" s="14"/>
    </row>
    <row r="21" spans="1:9">
      <c r="A21" s="57" t="s">
        <v>175</v>
      </c>
      <c r="B21" s="57"/>
      <c r="C21" s="57"/>
      <c r="D21" s="57"/>
      <c r="E21" s="57"/>
      <c r="F21" s="57"/>
      <c r="G21" s="57"/>
      <c r="H21" s="57"/>
      <c r="I21" s="57"/>
    </row>
  </sheetData>
  <mergeCells count="7">
    <mergeCell ref="A21:I21"/>
    <mergeCell ref="B5:E5"/>
    <mergeCell ref="F5:I5"/>
    <mergeCell ref="A4:D4"/>
    <mergeCell ref="A1:I1"/>
    <mergeCell ref="A2:I2"/>
    <mergeCell ref="A3:I3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1</vt:lpstr>
      <vt:lpstr> سهام و صندوق‌های سرمایه‌گذاری</vt:lpstr>
      <vt:lpstr>اوراق</vt:lpstr>
      <vt:lpstr>سپرده</vt:lpstr>
      <vt:lpstr>درآمدها</vt:lpstr>
      <vt:lpstr>درآمد سود سهام</vt:lpstr>
      <vt:lpstr>سود اوراق بهادار و سپرده بانکی</vt:lpstr>
      <vt:lpstr>درآمد ناشی ازفروش</vt:lpstr>
      <vt:lpstr>درآمد ناشی از تغییر قیمت اوراق </vt:lpstr>
      <vt:lpstr>درآمد سرمایه گذاری در اوراق بها</vt:lpstr>
      <vt:lpstr>درآمد سرمایه گذاری در سهام و ص </vt:lpstr>
      <vt:lpstr>درآمد سپرده بانکی</vt:lpstr>
      <vt:lpstr>سایر درآمدها</vt:lpstr>
      <vt:lpstr>' سهام و صندوق‌های سرمایه‌گذاری'!Print_Area</vt:lpstr>
      <vt:lpstr>اوراق!Print_Area</vt:lpstr>
      <vt:lpstr>'درآمد سپرده بانکی'!Print_Area</vt:lpstr>
      <vt:lpstr>'درآمد سرمایه گذاری در اوراق بها'!Print_Area</vt:lpstr>
      <vt:lpstr>'درآمد سرمایه گذاری در سهام و ص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'سایر درآمدها'!Print_Area</vt:lpstr>
      <vt:lpstr>سپرده!Print_Area</vt:lpstr>
      <vt:lpstr>'سود اوراق بهادار و سپرده بانکی'!Print_Area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گزارش پرتفوی ماهانه صندوق‌های سرمایه‌گذاری</dc:title>
  <dc:creator>Davood Hanifi</dc:creator>
  <cp:keywords>Report</cp:keywords>
  <cp:lastModifiedBy>112 Ms.Bahrebar</cp:lastModifiedBy>
  <cp:lastPrinted>2022-07-11T16:32:10Z</cp:lastPrinted>
  <dcterms:created xsi:type="dcterms:W3CDTF">2017-11-22T14:26:20Z</dcterms:created>
  <dcterms:modified xsi:type="dcterms:W3CDTF">2024-09-30T11:46:38Z</dcterms:modified>
</cp:coreProperties>
</file>