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113\Desktop\"/>
    </mc:Choice>
  </mc:AlternateContent>
  <xr:revisionPtr revIDLastSave="0" documentId="8_{4E28459D-40BF-4458-A2BE-074F8E67CEBF}" xr6:coauthVersionLast="47" xr6:coauthVersionMax="47" xr10:uidLastSave="{00000000-0000-0000-0000-000000000000}"/>
  <bookViews>
    <workbookView xWindow="-98" yWindow="-98" windowWidth="28996" windowHeight="15675" tabRatio="688" activeTab="8" xr2:uid="{00000000-000D-0000-FFFF-FFFF00000000}"/>
  </bookViews>
  <sheets>
    <sheet name="1" sheetId="16" r:id="rId1"/>
    <sheet name=" سهام" sheetId="1" r:id="rId2"/>
    <sheet name="واحدهای صندوق" sheetId="21" r:id="rId3"/>
    <sheet name="سپرده" sheetId="2" r:id="rId4"/>
    <sheet name="درآمدها" sheetId="11" r:id="rId5"/>
    <sheet name="سود سپرده بانکی" sheetId="24" r:id="rId6"/>
    <sheet name="درآمد ناشی ازفروش" sheetId="15" r:id="rId7"/>
    <sheet name="درآمد ناشی از تغییر قیمت اوراق " sheetId="14" r:id="rId8"/>
    <sheet name="درآمد سرمایه گذاری در سهام" sheetId="5" r:id="rId9"/>
    <sheet name="درآمد سرمایه گذاری در صندوق" sheetId="22" r:id="rId10"/>
    <sheet name="درآمد سپرده بانکی" sheetId="7" r:id="rId11"/>
    <sheet name="سایر درآمدها" sheetId="8" r:id="rId12"/>
  </sheets>
  <definedNames>
    <definedName name="_xlnm.Print_Area" localSheetId="1">' سهام'!A1:M15</definedName>
    <definedName name="_xlnm.Print_Area" localSheetId="10">'درآمد سپرده بانکی'!$A$1:$G$20</definedName>
    <definedName name="_xlnm.Print_Area" localSheetId="8">'درآمد سرمایه گذاری در سهام'!$A$1:$K$16</definedName>
    <definedName name="_xlnm.Print_Area" localSheetId="9">'درآمد سرمایه گذاری در صندوق'!$A$1:$K$21</definedName>
    <definedName name="_xlnm.Print_Area" localSheetId="7">'درآمد ناشی از تغییر قیمت اوراق '!A1:I24</definedName>
    <definedName name="_xlnm.Print_Area" localSheetId="6">'درآمد ناشی ازفروش'!$A$1:$I$18</definedName>
    <definedName name="_xlnm.Print_Area" localSheetId="4">درآمدها!$A$1:$S$12</definedName>
    <definedName name="_xlnm.Print_Area" localSheetId="11">'سایر درآمدها'!$A$1:$C$10</definedName>
    <definedName name="_xlnm.Print_Area" localSheetId="3">سپرده!A1:G19</definedName>
    <definedName name="_xlnm.Print_Area" localSheetId="5">'سود سپرده بانکی'!$A$1:$G$18</definedName>
    <definedName name="_xlnm.Print_Area" localSheetId="2">'واحدهای صندوق'!A1:M20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14" l="1"/>
  <c r="D7" i="11"/>
  <c r="D8" i="11"/>
  <c r="D9" i="11"/>
  <c r="D10" i="11"/>
  <c r="D6" i="11"/>
  <c r="H37" i="2"/>
  <c r="G37" i="2"/>
  <c r="I37" i="2"/>
  <c r="F3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E1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<sst xmlns="http://schemas.openxmlformats.org/spreadsheetml/2006/main" count="476" uniqueCount="172">
  <si>
    <t>به ‌نام خدا</t>
  </si>
  <si>
    <t>صندوق سرمایه گذاری اختصاصی بازارگردانی توازن نوید</t>
  </si>
  <si>
    <t xml:space="preserve">صورت وضعیت پرتفوی
</t>
  </si>
  <si>
    <t xml:space="preserve">برای ماه منتهی به 1404/10/30
</t>
  </si>
  <si>
    <t>مدیر صندوق</t>
  </si>
  <si>
    <t xml:space="preserve"> صندوق سرمایه گذاری اختصاصی بازارگردانی توازن نوید</t>
  </si>
  <si>
    <t xml:space="preserve">صورت وضعیت پرتفوی </t>
  </si>
  <si>
    <t>برای ماه منتهی به 1404/10/30</t>
  </si>
  <si>
    <t>1- سرمایه گذاری ها</t>
  </si>
  <si>
    <t>1-1-سرمایه‌گذاری در سهام و حق تقدم سهام وصندوق‌های سرمایه‌گذاری</t>
  </si>
  <si>
    <t>1404/10/01</t>
  </si>
  <si>
    <t>تغییرات طی دوره</t>
  </si>
  <si>
    <t>1404/10/30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</si>
  <si>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</si>
  <si>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</si>
  <si>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</si>
  <si>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</si>
  <si>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</si>
  <si>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</si>
  <si>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</si>
  <si>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</si>
  <si>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</si>
  <si>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</si>
  <si>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سر. توسعه شهری توس گستر (وتوس)</t>
  </si>
  <si>
    <t>بیمه میهن (میهن)</t>
  </si>
  <si>
    <t>بیمه رازی (ورازی)</t>
  </si>
  <si>
    <t>بیمه میهن(حق تقدم) (میهنح)</t>
  </si>
  <si>
    <t>جمع</t>
  </si>
  <si>
    <t/>
  </si>
  <si>
    <t>1-1-سرمایه‌گذاری در واحدهای صندوق های سرمایه گذاری</t>
  </si>
  <si>
    <t>تعداد واحد</t>
  </si>
  <si>
    <t>خرید/صدور طی دوره</t>
  </si>
  <si>
    <t>فروش/ابطال طی دوره</t>
  </si>
  <si>
    <t>قیمت ابطال/بازار هر واحد</t>
  </si>
  <si>
    <t>گنجینه آینده روشن (صایند)</t>
  </si>
  <si>
    <t>ارمغان فیروزه آسیا (فیروزا)</t>
  </si>
  <si>
    <t>با درآمد ثابت تصمیم (تصمیم)</t>
  </si>
  <si>
    <t>افرا نماد پایدار (افران)</t>
  </si>
  <si>
    <t>ص. س. اعتماد داریک (داریک)</t>
  </si>
  <si>
    <t>نوع دوم کارا (کارا)</t>
  </si>
  <si>
    <t>سرمایه گذاری لبخند فارابی (لبخند)</t>
  </si>
  <si>
    <t>درآمد ثابت کیمیا (اونیکس)</t>
  </si>
  <si>
    <t>رونق کسرا (رونق)</t>
  </si>
  <si>
    <t>نرخ سود علی الحساب</t>
  </si>
  <si>
    <t>درصد به کل</t>
  </si>
  <si>
    <t>3-1- سرمایه‌گذاری در  سپرده‌ بانکی</t>
  </si>
  <si>
    <t>سپرده های بانکی</t>
  </si>
  <si>
    <t>مبلغ</t>
  </si>
  <si>
    <t>افزایش</t>
  </si>
  <si>
    <t>کاهش</t>
  </si>
  <si>
    <t xml:space="preserve">صورت وضعیت درآمدها </t>
  </si>
  <si>
    <t>برای ماه منتهی به  1404/10/30</t>
  </si>
  <si>
    <t>2- درآمد حاصل از سرمایه­گذاری در سهام و حق تقدم سهام و صندوق‌های سرمایه‌گذاری</t>
  </si>
  <si>
    <t>شرح</t>
  </si>
  <si>
    <t>یادداشت</t>
  </si>
  <si>
    <t>درصد از کل درآمدها</t>
  </si>
  <si>
    <t>درصد از کل دارایی ها</t>
  </si>
  <si>
    <t>درآمد حاصل از سرمایه­گذاری در سهام و حق تقدم سهام</t>
  </si>
  <si>
    <t>1-2</t>
  </si>
  <si>
    <t>درآمد حاصل از سرمایه­گذاری در واحدهای صندوق های سرمایه­گذاری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</si>
  <si>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</si>
  <si>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</si>
  <si>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</si>
  <si>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</si>
  <si>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</si>
  <si>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</si>
  <si>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</si>
  <si>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درآمد سود سهام</t>
  </si>
  <si>
    <t>از 1404/10/01 تا  1404/10/30</t>
  </si>
  <si>
    <t>از ابتدای سال مالی تا 1404/10/30</t>
  </si>
  <si>
    <t>هزینه تنزیل</t>
  </si>
  <si>
    <t>درآمد سود صندوق</t>
  </si>
  <si>
    <t xml:space="preserve">درآمد سود </t>
  </si>
  <si>
    <t>خالص درآمد</t>
  </si>
  <si>
    <t>ملی 2007</t>
  </si>
  <si>
    <t>-</t>
  </si>
  <si>
    <t>ملی 6000</t>
  </si>
  <si>
    <t>بانک شهر 2026 - شهرداری شیراز</t>
  </si>
  <si>
    <t>کوتاه مدت8901-810</t>
  </si>
  <si>
    <t>ملی 1004</t>
  </si>
  <si>
    <t>کوتاه مدت صادرات - میهن 002</t>
  </si>
  <si>
    <t>کوتاه مدت صادرات - صایند 006</t>
  </si>
  <si>
    <t>ملی 1009</t>
  </si>
  <si>
    <t>خاورمیانه 7068</t>
  </si>
  <si>
    <t>آینده 2009 - صایند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</si>
  <si>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</si>
  <si>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</si>
  <si>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</si>
  <si>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</si>
  <si>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</si>
  <si>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ارزش دفتری برابر است با میانگین موزون خالص ارزش فروش هر سهم/ورقه در ابتدای دوره با خرید طی دوره ضربدر تعداد در پایان دوره</t>
  </si>
  <si>
    <t>درآمد ناشی از تغییر قیمت اوراق بهادار</t>
  </si>
  <si>
    <t>سود و زیان ناشی از تغییر قیمت</t>
  </si>
  <si>
    <t>درآمد تغییر ارزش</t>
  </si>
  <si>
    <t>درآمد فروش</t>
  </si>
  <si>
    <t>یادداشت …</t>
  </si>
  <si>
    <t>یادداشت ...</t>
  </si>
  <si>
    <t>1-2-درآمد حاصل از سرمایه­گذاری در سهام و حق تقدم سهام:</t>
  </si>
  <si>
    <t>دارایی</t>
  </si>
  <si>
    <t>درصد از کل درآمد ها</t>
  </si>
  <si>
    <t>1-2-درآمد حاصل از سرمایه­گذاری در واحدهای صندوق:</t>
  </si>
  <si>
    <t>صندوق</t>
  </si>
  <si>
    <t>3-2-درآمد حاصل از سرمایه­گذاری در سپرده بانکی و گواهی سپرده:</t>
  </si>
  <si>
    <t>نام سپرده بانکی</t>
  </si>
  <si>
    <t>نام سپرده</t>
  </si>
  <si>
    <t>شماره حساب</t>
  </si>
  <si>
    <t>سود سپرده بانکی و گواهی سپرده</t>
  </si>
  <si>
    <t>درصد سود به میانگین سپرده</t>
  </si>
  <si>
    <t>864381038818901</t>
  </si>
  <si>
    <t>0.41</t>
  </si>
  <si>
    <t>0218295617006</t>
  </si>
  <si>
    <t>0218320888002</t>
  </si>
  <si>
    <t>0233006291009</t>
  </si>
  <si>
    <t>0.05</t>
  </si>
  <si>
    <t>0235182846000</t>
  </si>
  <si>
    <t>0235182851004</t>
  </si>
  <si>
    <t>0235182862007</t>
  </si>
  <si>
    <t>0.00</t>
  </si>
  <si>
    <t>1011-10-810-707077068</t>
  </si>
  <si>
    <t>0.14</t>
  </si>
  <si>
    <t>0203955402009</t>
  </si>
  <si>
    <t>0.03</t>
  </si>
  <si>
    <t>9001005922026</t>
  </si>
  <si>
    <t>0.01</t>
  </si>
  <si>
    <t>4-2-سایر درآمدها:</t>
  </si>
  <si>
    <t>درامد حاصل از بازارگردانی</t>
  </si>
  <si>
    <t>مشخصات حساب بانکی</t>
  </si>
  <si>
    <t>نوع سپرده</t>
  </si>
  <si>
    <t>تاریخ افتتاح حساب</t>
  </si>
  <si>
    <t>کوتاه مدت</t>
  </si>
  <si>
    <t>میهن - صادرات 081000</t>
  </si>
  <si>
    <t>0406894081000</t>
  </si>
  <si>
    <t>سپرده سرمایه‌گذاری</t>
  </si>
  <si>
    <t>میهن - صادرات 270003</t>
  </si>
  <si>
    <t>0406894270003</t>
  </si>
  <si>
    <t xml:space="preserve">میهن - صادرات 280008 </t>
  </si>
  <si>
    <t>0406894280008</t>
  </si>
  <si>
    <t>وهنر - صادرات 698001</t>
  </si>
  <si>
    <t>0406962698001</t>
  </si>
  <si>
    <t>جاری  وهنر سامان 18904-40</t>
  </si>
  <si>
    <t>8644038818904</t>
  </si>
  <si>
    <t>جاری</t>
  </si>
  <si>
    <t>میهن - صادرات 275004</t>
  </si>
  <si>
    <t>0406894275004</t>
  </si>
  <si>
    <t>آینده 0101444929003</t>
  </si>
  <si>
    <t>0101444929003</t>
  </si>
  <si>
    <t xml:space="preserve">جاری وتوس - سامان 18902-40	</t>
  </si>
  <si>
    <t>864-40-3881890-2</t>
  </si>
  <si>
    <t>وهنر - صادرات 676006</t>
  </si>
  <si>
    <t>0406962676006</t>
  </si>
  <si>
    <t xml:space="preserve">جاری رونق - سامان 18903-40	</t>
  </si>
  <si>
    <t>8644038818903</t>
  </si>
  <si>
    <t>میهن - صادرات 266008</t>
  </si>
  <si>
    <t>0406894266008</t>
  </si>
  <si>
    <t>جاری صایند - آینده 0303846544000</t>
  </si>
  <si>
    <t>0303846544000</t>
  </si>
  <si>
    <t>وهنر - صادرات 691004</t>
  </si>
  <si>
    <t>0406962691004</t>
  </si>
  <si>
    <t>وهنر - صادرات 682008</t>
  </si>
  <si>
    <t>0406962682008</t>
  </si>
  <si>
    <t>ملی 7004</t>
  </si>
  <si>
    <t>0118215707004</t>
  </si>
  <si>
    <t>جاری میهن-سامان 18905-40</t>
  </si>
  <si>
    <t>8644038818905</t>
  </si>
  <si>
    <t>وهنر - صادرات 696005</t>
  </si>
  <si>
    <t>0406962696005</t>
  </si>
  <si>
    <t>کوتاه مدت صادرات - وهنر 003</t>
  </si>
  <si>
    <t>0218331079003</t>
  </si>
  <si>
    <t>جاری صایند - سامان 18906-40</t>
  </si>
  <si>
    <t>864-40-3881890-6</t>
  </si>
  <si>
    <t>ورازی- ملی 8006</t>
  </si>
  <si>
    <t>0236857208006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</si>
</sst>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;"/>
    <numFmt numFmtId="165" formatCode="#,##0.00;\(#,##0.00\);"/>
  </numFmts>
  <fonts count="31">
    <font>
      <sz val="11"/>
      <color theme="1"/>
      <name val="B Nazanin"/>
      <family val="2"/>
      <charset val="178"/>
      <scheme val="minor"/>
    </font>
    <font>
      <sz val="10"/>
      <color theme="1"/>
      <name val="B Nazanin"/>
      <charset val="178"/>
    </font>
    <font>
      <sz val="11"/>
      <color theme="1"/>
      <name val="B Nazanin"/>
      <charset val="178"/>
    </font>
    <font>
      <sz val="18"/>
      <color theme="1"/>
      <name val="B Nazanin"/>
      <charset val="178"/>
    </font>
    <font>
      <sz val="20"/>
      <color theme="1"/>
      <name val="B Nazanin"/>
      <charset val="178"/>
    </font>
    <font>
      <sz val="10"/>
      <color theme="1"/>
      <name val="B Nazanin"/>
      <charset val="178"/>
    </font>
    <font>
      <sz val="10"/>
      <color rgb="FF0062AC"/>
      <name val="B Nazanin"/>
      <charset val="178"/>
    </font>
    <font>
      <sz val="12"/>
      <color rgb="FF0062AC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  <scheme val="minor"/>
    </font>
    <font>
      <sz val="11"/>
      <color rgb="FF0062AC"/>
      <name val="B Nazanin"/>
      <charset val="178"/>
      <scheme val="minor"/>
    </font>
    <font>
      <sz val="11"/>
      <color rgb="FF000000"/>
      <name val="B Nazanin"/>
      <charset val="178"/>
      <scheme val="minor"/>
    </font>
    <font>
      <sz val="12"/>
      <color rgb="FF0062AC"/>
      <name val="B Nazanin"/>
      <charset val="178"/>
    </font>
    <font>
      <sz val="20"/>
      <color theme="1"/>
      <name val="B Nazanin"/>
      <charset val="178"/>
    </font>
    <font>
      <sz val="16"/>
      <color theme="1"/>
      <name val="B Nazanin"/>
      <charset val="178"/>
    </font>
    <font>
      <sz val="10"/>
      <color rgb="FF0062AC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1"/>
      <color rgb="FF000000"/>
      <name val="B Nazanin"/>
      <charset val="178"/>
      <scheme val="minor"/>
    </font>
    <font>
      <sz val="11"/>
      <color theme="1"/>
      <name val="B Nazanin"/>
      <charset val="178"/>
      <scheme val="minor"/>
    </font>
    <font>
      <sz val="11"/>
      <color rgb="FF0062AC"/>
      <name val="B Nazanin"/>
      <charset val="178"/>
      <scheme val="minor"/>
    </font>
    <font>
      <b/>
      <sz val="10"/>
      <color theme="1"/>
      <name val="B Nazanin"/>
    </font>
    <font>
      <b/>
      <sz val="12"/>
      <color theme="1"/>
      <name val="B Nazanin"/>
    </font>
    <font>
      <b/>
      <sz val="11"/>
      <color theme="1"/>
      <name val="B Nazanin"/>
    </font>
    <font>
      <b/>
      <sz val="11"/>
      <color theme="1"/>
      <name val="B Nazanin"/>
      <scheme val="minor"/>
    </font>
    <font>
      <sz val="8"/>
      <color theme="1"/>
      <name val="B Nazanin"/>
      <charset val="178"/>
    </font>
    <font>
      <sz val="8"/>
      <color rgb="FF0062AC"/>
      <name val="B Nazanin"/>
      <charset val="178"/>
    </font>
    <font>
      <sz val="8"/>
      <color rgb="FF000000"/>
      <name val="B Nazanin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/>
    <xf numFmtId="0" fontId="7" fillId="0" borderId="0" xfId="0" applyFont="1" applyAlignment="1">
      <alignment vertical="center" readingOrder="2"/>
    </xf>
    <xf numFmtId="0" fontId="9" fillId="0" borderId="0" xfId="0" applyFont="1" applyAlignment="1">
      <alignment vertical="center"/>
    </xf>
    <xf numFmtId="0" fontId="9" fillId="0" borderId="0" xfId="0" applyFont="1"/>
    <xf numFmtId="0" fontId="11" fillId="0" borderId="0" xfId="0" applyFont="1" applyAlignment="1">
      <alignment vertical="center" readingOrder="2"/>
    </xf>
    <xf numFmtId="0" fontId="25" fillId="0" borderId="0" xfId="0" applyFont="1" applyAlignment="1">
      <alignment horizontal="right" vertical="center"/>
    </xf>
    <xf numFmtId="164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readingOrder="2"/>
    </xf>
    <xf numFmtId="0" fontId="1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165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 readingOrder="2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 readingOrder="1"/>
    </xf>
    <xf numFmtId="49" fontId="25" fillId="0" borderId="0" xfId="0" applyNumberFormat="1" applyFont="1" applyAlignment="1">
      <alignment horizontal="right" vertical="center" readingOrder="2"/>
    </xf>
    <xf numFmtId="165" fontId="26" fillId="0" borderId="0" xfId="0" applyNumberFormat="1" applyFont="1" applyAlignment="1">
      <alignment horizontal="center" vertical="center" readingOrder="2"/>
    </xf>
    <xf numFmtId="0" fontId="17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164" fontId="27" fillId="0" borderId="0" xfId="0" applyNumberFormat="1" applyFont="1" applyAlignment="1">
      <alignment horizontal="center" vertical="center" readingOrder="2"/>
    </xf>
    <xf numFmtId="165" fontId="27" fillId="0" borderId="0" xfId="0" applyNumberFormat="1" applyFont="1" applyAlignment="1">
      <alignment horizontal="center" vertical="center" readingOrder="2"/>
    </xf>
    <xf numFmtId="0" fontId="27" fillId="0" borderId="0" xfId="0" applyFont="1" applyAlignment="1">
      <alignment horizontal="right" vertical="center" readingOrder="1"/>
    </xf>
    <xf numFmtId="0" fontId="9" fillId="0" borderId="0" xfId="0" applyFont="1" applyAlignment="1">
      <alignment vertical="center"/>
    </xf>
    <xf numFmtId="0" fontId="11" fillId="0" borderId="1" xfId="0" applyFont="1" applyBorder="1" applyAlignment="1">
      <alignment horizontal="right" vertical="center" readingOrder="2"/>
    </xf>
    <xf numFmtId="0" fontId="9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 readingOrder="2"/>
    </xf>
    <xf numFmtId="0" fontId="18" fillId="0" borderId="1" xfId="0" applyFont="1" applyBorder="1" applyAlignment="1">
      <alignment vertical="center" readingOrder="2"/>
    </xf>
    <xf numFmtId="0" fontId="11" fillId="0" borderId="1" xfId="0" applyFont="1" applyBorder="1" applyAlignment="1">
      <alignment horizontal="center" vertical="center" readingOrder="2"/>
    </xf>
    <xf numFmtId="165" fontId="27" fillId="0" borderId="2" xfId="0" applyNumberFormat="1" applyFont="1" applyBorder="1" applyAlignment="1">
      <alignment horizontal="center" vertical="center" readingOrder="2"/>
    </xf>
    <xf numFmtId="0" fontId="9" fillId="0" borderId="1" xfId="0" applyFont="1" applyBorder="1" applyAlignment="1">
      <alignment vertical="center"/>
    </xf>
    <xf numFmtId="0" fontId="11" fillId="0" borderId="2" xfId="0" applyFont="1" applyBorder="1" applyAlignment="1">
      <alignment horizontal="center" vertical="center" readingOrder="2"/>
    </xf>
    <xf numFmtId="0" fontId="18" fillId="0" borderId="3" xfId="0" applyFont="1" applyBorder="1" applyAlignment="1">
      <alignment horizontal="center" vertical="center" readingOrder="2"/>
    </xf>
    <xf numFmtId="0" fontId="27" fillId="0" borderId="0" xfId="0" applyFont="1" applyAlignment="1">
      <alignment horizontal="right" vertical="center" readingOrder="2"/>
    </xf>
    <xf numFmtId="0" fontId="9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 readingOrder="2"/>
    </xf>
    <xf numFmtId="165" fontId="5" fillId="0" borderId="0" xfId="0" applyNumberFormat="1" applyFont="1" applyAlignment="1">
      <alignment vertical="center"/>
    </xf>
    <xf numFmtId="0" fontId="30" fillId="0" borderId="0" xfId="0" applyFont="1" applyAlignment="1">
      <alignment horizontal="center" vertical="center" readingOrder="2"/>
    </xf>
    <xf numFmtId="0" fontId="30" fillId="0" borderId="1" xfId="0" applyFont="1" applyBorder="1" applyAlignment="1">
      <alignment vertical="center" readingOrder="2"/>
    </xf>
    <xf numFmtId="0" fontId="30" fillId="0" borderId="8" xfId="0" applyFont="1" applyBorder="1" applyAlignment="1">
      <alignment horizontal="center" vertical="center" readingOrder="2"/>
    </xf>
    <xf numFmtId="0" fontId="30" fillId="0" borderId="9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 readingOrder="2"/>
    </xf>
    <xf numFmtId="0" fontId="30" fillId="0" borderId="6" xfId="0" applyFont="1" applyBorder="1" applyAlignment="1">
      <alignment horizontal="center" vertical="center" readingOrder="2"/>
    </xf>
    <xf numFmtId="0" fontId="30" fillId="0" borderId="0" xfId="0" applyFont="1" applyAlignment="1">
      <alignment horizontal="right" vertical="center"/>
    </xf>
    <xf numFmtId="165" fontId="30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9" fontId="5" fillId="0" borderId="0" xfId="0" applyNumberFormat="1" applyFont="1" applyAlignment="1">
      <alignment vertical="center"/>
    </xf>
    <xf numFmtId="165" fontId="5" fillId="0" borderId="0" xfId="0" applyNumberFormat="1" applyFont="1"/>
    <xf numFmtId="0" fontId="30" fillId="0" borderId="0" xfId="0" applyFont="1"/>
    <xf numFmtId="3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0" fontId="1" fillId="0" borderId="2" xfId="0" applyFont="1" applyBorder="1" applyAlignment="1">
      <alignment horizontal="center" vertical="center" readingOrder="2"/>
    </xf>
    <xf numFmtId="0" fontId="2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readingOrder="2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right" vertical="center" readingOrder="2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 readingOrder="2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right" vertical="center" readingOrder="2"/>
    </xf>
    <xf numFmtId="0" fontId="30" fillId="0" borderId="1" xfId="0" applyFont="1" applyBorder="1" applyAlignment="1">
      <alignment horizontal="center" vertical="center" readingOrder="2"/>
    </xf>
    <xf numFmtId="0" fontId="30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center" vertical="center" readingOrder="2"/>
    </xf>
    <xf numFmtId="0" fontId="17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readingOrder="2"/>
    </xf>
    <xf numFmtId="0" fontId="11" fillId="0" borderId="0" xfId="0" applyFont="1" applyAlignment="1">
      <alignment horizontal="center" vertical="center" readingOrder="2"/>
    </xf>
    <xf numFmtId="0" fontId="20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18" fillId="0" borderId="1" xfId="0" applyFont="1" applyBorder="1" applyAlignment="1">
      <alignment horizontal="center" vertical="center" readingOrder="2"/>
    </xf>
    <xf numFmtId="0" fontId="11" fillId="0" borderId="1" xfId="0" applyFont="1" applyBorder="1" applyAlignment="1">
      <alignment horizontal="center" vertical="center" readingOrder="2"/>
    </xf>
    <xf numFmtId="0" fontId="11" fillId="0" borderId="2" xfId="0" applyFont="1" applyBorder="1" applyAlignment="1">
      <alignment horizontal="center" vertical="center" readingOrder="2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readingOrder="2"/>
    </xf>
    <xf numFmtId="0" fontId="11" fillId="0" borderId="3" xfId="0" applyFont="1" applyBorder="1" applyAlignment="1">
      <alignment horizontal="center" vertical="center" readingOrder="2"/>
    </xf>
    <xf numFmtId="0" fontId="1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</cellXfs>
  <cellStyles count="1">
    <cellStyle name="Normal" xfId="0" builtinId="0"/>
  </cellStyles>
  <dxfs count="13"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M14" headerRowCount="0">
  <tableColumns count="13">
    <tableColumn id="1" xr3:uid="{00000000-0010-0000-0000-000001000000}" name="سر. توسعه شهری توس گستر (وتوس)"/>
    <tableColumn id="2" xr3:uid="{00000000-0010-0000-0000-000002000000}" name="46662188"/>
    <tableColumn id="3" xr3:uid="{00000000-0010-0000-0000-000003000000}" name="933565631199.0000"/>
    <tableColumn id="4" xr3:uid="{00000000-0010-0000-0000-000004000000}" name="475592592321.0000"/>
    <tableColumn id="5" xr3:uid="{00000000-0010-0000-0000-000005000000}" name="4316328"/>
    <tableColumn id="6" xr3:uid="{00000000-0010-0000-0000-000006000000}" name="42390361932.0000"/>
    <tableColumn id="7" xr3:uid="{00000000-0010-0000-0000-000007000000}" name="2528156"/>
    <tableColumn id="8" xr3:uid="{00000000-0010-0000-0000-000008000000}" name="25883647922.0000"/>
    <tableColumn id="9" xr3:uid="{00000000-0010-0000-0000-000009000000}" name="48450360"/>
    <tableColumn id="10" xr3:uid="{00000000-0010-0000-0000-00000A000000}" name="10140.0000"/>
    <tableColumn id="11" xr3:uid="{00000000-0010-0000-0000-00000B000000}" name="926535442246.0000"/>
    <tableColumn id="12" xr3:uid="{00000000-0010-0000-0000-00000C000000}" name="490913272549.0000"/>
    <tableColumn id="13" xr3:uid="{00000000-0010-0000-0000-00000D000000}" name="15.3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9:F19" headerRowCount="0">
  <tableColumns count="6">
    <tableColumn id="1" xr3:uid="{00000000-0010-0000-0E00-000001000000}" name="کوتاه مدت8901-810"/>
    <tableColumn id="2" xr3:uid="{00000000-0010-0000-0E00-000002000000}" name="864381038818901"/>
    <tableColumn id="3" xr3:uid="{00000000-0010-0000-0E00-000003000000}" name="48088.0000"/>
    <tableColumn id="4" xr3:uid="{00000000-0010-0000-0E00-000004000000}" name="0.41"/>
    <tableColumn id="5" xr3:uid="{00000000-0010-0000-0E00-000005000000}" name="Column5"/>
    <tableColumn id="6" xr3:uid="{00000000-0010-0000-0E00-000006000000}" name="Column6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6" displayName="Table16" ref="A8:C9" headerRowCount="0">
  <tableColumns count="3">
    <tableColumn id="1" xr3:uid="{00000000-0010-0000-0F00-000001000000}" name="درامد حاصل از بازارگردانی"/>
    <tableColumn id="2" xr3:uid="{00000000-0010-0000-0F00-000002000000}" name="10161152459.0000"/>
    <tableColumn id="3" xr3:uid="{00000000-0010-0000-0F00-000003000000}" name="Column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0:M19" headerRowCount="0">
  <tableColumns count="13">
    <tableColumn id="1" xr3:uid="{00000000-0010-0000-0200-000001000000}" name="گنجینه آینده روشن (صایند)"/>
    <tableColumn id="2" xr3:uid="{00000000-0010-0000-0200-000002000000}" name="25613798"/>
    <tableColumn id="3" xr3:uid="{00000000-0010-0000-0200-000003000000}" name="625133818549.0000"/>
    <tableColumn id="4" xr3:uid="{00000000-0010-0000-0200-000004000000}" name="626902696164.0000"/>
    <tableColumn id="5" xr3:uid="{00000000-0010-0000-0200-000005000000}" name="233408988"/>
    <tableColumn id="6" xr3:uid="{00000000-0010-0000-0200-000006000000}" name="5786082078476.0000"/>
    <tableColumn id="7" xr3:uid="{00000000-0010-0000-0200-000007000000}" name="244642432"/>
    <tableColumn id="8" xr3:uid="{00000000-0010-0000-0200-000008000000}" name="6062804276409.0000"/>
    <tableColumn id="9" xr3:uid="{00000000-0010-0000-0200-000009000000}" name="14380354"/>
    <tableColumn id="10" xr3:uid="{00000000-0010-0000-0200-00000A000000}" name="25079.0000"/>
    <tableColumn id="11" xr3:uid="{00000000-0010-0000-0200-00000B000000}" name="360199978039.0000"/>
    <tableColumn id="12" xr3:uid="{00000000-0010-0000-0200-00000C000000}" name="360618300408.0000"/>
    <tableColumn id="13" xr3:uid="{00000000-0010-0000-0200-00000D000000}" name="11.3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5A3FD4-C09B-492F-9536-D4BFFB1E5FBD}" name="Table73" displayName="Table73" ref="A7:J37" headerRowCount="0" headerRowDxfId="12" dataDxfId="11" totalsRowDxfId="10">
  <tableColumns count="10">
    <tableColumn id="1" xr3:uid="{54404944-2AF6-4545-8E4B-57B28ED0CBCF}" name="آینده 2009 - صایند" dataDxfId="9"/>
    <tableColumn id="2" xr3:uid="{AA13D9FD-1143-4266-9A14-4891559DF468}" name="0203955402009" dataDxfId="8"/>
    <tableColumn id="3" xr3:uid="{AA9B42CE-B75C-465D-8C26-46951463B476}" name="کوتاه مدت" dataDxfId="7"/>
    <tableColumn id="4" xr3:uid="{59A868E3-6956-4366-8E94-93CF8F982F4A}" name="-" dataDxfId="6"/>
    <tableColumn id="5" xr3:uid="{5DE8BF06-66DC-44B6-BD48-06B0B05BE3BB}" name="Column5" dataDxfId="5"/>
    <tableColumn id="6" xr3:uid="{E2E08B3E-624D-4BD5-AC15-94E32C60EC15}" name="42588816.0000" dataDxfId="4"/>
    <tableColumn id="7" xr3:uid="{186FBF04-0C59-4A0A-921D-B8B149F7FA16}" name="805715773288.0000" dataDxfId="3"/>
    <tableColumn id="8" xr3:uid="{574C4736-EABD-404C-BEE5-15EE1D9A883C}" name="804503421570.0000" dataDxfId="2"/>
    <tableColumn id="9" xr3:uid="{9D6CADC2-02E9-4B5C-9D48-CB0D81D992A5}" name="1254940534.0000" dataDxfId="1"/>
    <tableColumn id="10" xr3:uid="{C2237A7F-FEFC-4B9C-ACF7-6E0EA6C2FDC6}" name="0.04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6:E11" headerRowCount="0">
  <tableColumns count="5">
    <tableColumn id="1" xr3:uid="{00000000-0010-0000-0600-000001000000}" name="درآمد حاصل از سرمایه­گذاری در سهام و حق تقدم سهام"/>
    <tableColumn id="2" xr3:uid="{00000000-0010-0000-0600-000002000000}" name="1-2"/>
    <tableColumn id="3" xr3:uid="{00000000-0010-0000-0600-000003000000}" name="-44954480311.0000"/>
    <tableColumn id="4" xr3:uid="{00000000-0010-0000-0600-000004000000}" name="474.01"/>
    <tableColumn id="5" xr3:uid="{00000000-0010-0000-0600-000005000000}" name="-1.41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7:G17" headerRowCount="0">
  <tableColumns count="7">
    <tableColumn id="1" xr3:uid="{00000000-0010-0000-0800-000001000000}" name="ملی 2007"/>
    <tableColumn id="2" xr3:uid="{00000000-0010-0000-0800-000002000000}" name="54917.0000"/>
    <tableColumn id="3" xr3:uid="{00000000-0010-0000-0800-000003000000}" name="0"/>
    <tableColumn id="4" xr3:uid="{00000000-0010-0000-0800-000004000000}" name="Column4"/>
    <tableColumn id="5" xr3:uid="{00000000-0010-0000-0800-000005000000}" name="Column5"/>
    <tableColumn id="6" xr3:uid="{00000000-0010-0000-0800-000006000000}" name="Column6"/>
    <tableColumn id="7" xr3:uid="{00000000-0010-0000-0800-000007000000}" name="Column7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10" displayName="Table10" ref="A7:I15" headerRowCount="0">
  <tableColumns count="9">
    <tableColumn id="1" xr3:uid="{00000000-0010-0000-0900-000001000000}" name="بیمه میهن (میهن)"/>
    <tableColumn id="2" xr3:uid="{00000000-0010-0000-0900-000002000000}" name="14461567"/>
    <tableColumn id="3" xr3:uid="{00000000-0010-0000-0900-000003000000}" name="32925859988.0000"/>
    <tableColumn id="4" xr3:uid="{00000000-0010-0000-0900-000004000000}" name="-38218636720.0000"/>
    <tableColumn id="5" xr3:uid="{00000000-0010-0000-0900-000005000000}" name="-5292776732.0000"/>
    <tableColumn id="6" xr3:uid="{00000000-0010-0000-0900-000006000000}" name="Column6"/>
    <tableColumn id="7" xr3:uid="{00000000-0010-0000-0900-000007000000}" name="Column7"/>
    <tableColumn id="8" xr3:uid="{00000000-0010-0000-0900-000008000000}" name="Column8"/>
    <tableColumn id="9" xr3:uid="{00000000-0010-0000-0900-000009000000}" name="Column9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7:I20" headerRowCount="0">
  <tableColumns count="9">
    <tableColumn id="1" xr3:uid="{00000000-0010-0000-0A00-000001000000}" name="سر. توسعه شهری توس گستر (وتوس)"/>
    <tableColumn id="2" xr3:uid="{00000000-0010-0000-0A00-000002000000}" name="48450360"/>
    <tableColumn id="3" xr3:uid="{00000000-0010-0000-0A00-000003000000}" name="490913272549.0000"/>
    <tableColumn id="4" xr3:uid="{00000000-0010-0000-0A00-000004000000}" name="-492253398276.0000"/>
    <tableColumn id="5" xr3:uid="{00000000-0010-0000-0A00-000005000000}" name="-1340125727.0000"/>
    <tableColumn id="6" xr3:uid="{00000000-0010-0000-0A00-000006000000}" name="Column6"/>
    <tableColumn id="7" xr3:uid="{00000000-0010-0000-0A00-000007000000}" name="Column7"/>
    <tableColumn id="8" xr3:uid="{00000000-0010-0000-0A00-000008000000}" name="Column8"/>
    <tableColumn id="9" xr3:uid="{00000000-0010-0000-0A00-000009000000}" name="Column9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A11:K15" headerRowCount="0">
  <tableColumns count="11">
    <tableColumn id="1" xr3:uid="{00000000-0010-0000-0C00-000001000000}" name="سر. توسعه شهری توس گستر (وتوس)"/>
    <tableColumn id="2" xr3:uid="{00000000-0010-0000-0C00-000002000000}" name="0"/>
    <tableColumn id="3" xr3:uid="{00000000-0010-0000-0C00-000003000000}" name="-1340125727.0000"/>
    <tableColumn id="4" xr3:uid="{00000000-0010-0000-0C00-000004000000}" name="154091945.0000"/>
    <tableColumn id="5" xr3:uid="{00000000-0010-0000-0C00-000005000000}" name="-1186033782.0000"/>
    <tableColumn id="6" xr3:uid="{00000000-0010-0000-0C00-000006000000}" name="12.51"/>
    <tableColumn id="7" xr3:uid="{00000000-0010-0000-0C00-000007000000}" name="Column7"/>
    <tableColumn id="8" xr3:uid="{00000000-0010-0000-0C00-000008000000}" name="Column8"/>
    <tableColumn id="9" xr3:uid="{00000000-0010-0000-0C00-000009000000}" name="Column9"/>
    <tableColumn id="10" xr3:uid="{00000000-0010-0000-0C00-00000A000000}" name="Column10"/>
    <tableColumn id="11" xr3:uid="{00000000-0010-0000-0C00-00000B000000}" name="Column11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A11:K20" headerRowCount="0">
  <tableColumns count="11">
    <tableColumn id="1" xr3:uid="{00000000-0010-0000-0D00-000001000000}" name="گنجینه آینده روشن (صایند)"/>
    <tableColumn id="2" xr3:uid="{00000000-0010-0000-0D00-000002000000}" name="0"/>
    <tableColumn id="3" xr3:uid="{00000000-0010-0000-0D00-000003000000}" name="418322368.0000"/>
    <tableColumn id="4" xr3:uid="{00000000-0010-0000-0D00-000004000000}" name="10019479809.0000"/>
    <tableColumn id="5" xr3:uid="{00000000-0010-0000-0D00-000005000000}" name="10437802177.0000"/>
    <tableColumn id="6" xr3:uid="{00000000-0010-0000-0D00-000006000000}" name="-110.06"/>
    <tableColumn id="7" xr3:uid="{00000000-0010-0000-0D00-000007000000}" name="Column7"/>
    <tableColumn id="8" xr3:uid="{00000000-0010-0000-0D00-000008000000}" name="Column8"/>
    <tableColumn id="9" xr3:uid="{00000000-0010-0000-0D00-000009000000}" name="Column9"/>
    <tableColumn id="10" xr3:uid="{00000000-0010-0000-0D00-00000A000000}" name="Column10"/>
    <tableColumn id="11" xr3:uid="{00000000-0010-0000-0D00-00000B000000}" name="Column1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4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39"/>
  <sheetViews>
    <sheetView rightToLeft="1" topLeftCell="A20" zoomScaleNormal="100" workbookViewId="0">
      <selection activeCell="D36" sqref="D36"/>
    </sheetView>
  </sheetViews>
  <sheetFormatPr defaultColWidth="9" defaultRowHeight="16.899999999999999"/>
  <cols>
    <col min="1" max="1" width="9" style="1" customWidth="1"/>
    <col min="2" max="16384" width="9" style="1"/>
  </cols>
  <sheetData>
    <row r="3" spans="1:17" ht="27.4">
      <c r="D3" s="66" t="s">
        <v>0</v>
      </c>
      <c r="E3" s="67"/>
      <c r="F3" s="67"/>
    </row>
    <row r="6" spans="1:17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5" customHeight="1">
      <c r="A8" s="3"/>
      <c r="B8" s="3"/>
      <c r="C8" s="3"/>
      <c r="D8" s="3"/>
      <c r="E8" s="3"/>
      <c r="F8" s="3"/>
      <c r="G8" s="3"/>
      <c r="H8" s="3"/>
      <c r="I8" s="3"/>
      <c r="J8" s="2"/>
      <c r="K8" s="2"/>
      <c r="L8" s="2"/>
      <c r="M8" s="2"/>
      <c r="N8" s="2"/>
      <c r="O8" s="2"/>
      <c r="P8" s="2"/>
      <c r="Q8" s="2"/>
    </row>
    <row r="9" spans="1:17" ht="15" customHeight="1">
      <c r="A9" s="3"/>
      <c r="B9" s="3"/>
      <c r="C9" s="3"/>
      <c r="D9" s="3"/>
      <c r="E9" s="3"/>
      <c r="F9" s="3"/>
      <c r="G9" s="3"/>
      <c r="H9" s="3"/>
      <c r="I9" s="3"/>
      <c r="J9" s="2"/>
      <c r="K9" s="2"/>
      <c r="L9" s="2"/>
      <c r="M9" s="2"/>
      <c r="N9" s="2"/>
      <c r="O9" s="2"/>
      <c r="P9" s="2"/>
      <c r="Q9" s="2"/>
    </row>
    <row r="10" spans="1:17" ht="15" customHeight="1">
      <c r="A10" s="3"/>
      <c r="B10" s="3"/>
      <c r="C10" s="3"/>
      <c r="D10" s="3"/>
      <c r="E10" s="3"/>
      <c r="F10" s="3"/>
      <c r="G10" s="3"/>
      <c r="H10" s="3"/>
      <c r="I10" s="3"/>
      <c r="J10" s="2"/>
      <c r="K10" s="2"/>
      <c r="L10" s="2"/>
      <c r="M10" s="2"/>
      <c r="N10" s="2"/>
      <c r="O10" s="2"/>
      <c r="P10" s="2"/>
      <c r="Q10" s="2"/>
    </row>
    <row r="11" spans="1:17" ht="15" customHeight="1">
      <c r="A11" s="3"/>
      <c r="B11" s="3"/>
      <c r="C11" s="3"/>
      <c r="D11" s="3"/>
      <c r="E11" s="3"/>
      <c r="F11" s="3"/>
      <c r="G11" s="3"/>
      <c r="H11" s="3"/>
      <c r="I11" s="3"/>
      <c r="J11" s="2"/>
      <c r="K11" s="2"/>
      <c r="L11" s="2"/>
      <c r="M11" s="2"/>
      <c r="N11" s="2"/>
      <c r="O11" s="2"/>
      <c r="P11" s="2"/>
      <c r="Q11" s="2"/>
    </row>
    <row r="12" spans="1:17" ht="15" customHeight="1">
      <c r="A12" s="3"/>
      <c r="B12" s="3"/>
      <c r="C12" s="3"/>
      <c r="D12" s="3"/>
      <c r="E12" s="3"/>
      <c r="F12" s="3"/>
      <c r="G12" s="3"/>
      <c r="H12" s="3"/>
      <c r="I12" s="3"/>
      <c r="J12" s="2"/>
      <c r="K12" s="2"/>
      <c r="L12" s="2"/>
      <c r="M12" s="2"/>
      <c r="N12" s="2"/>
      <c r="O12" s="2"/>
      <c r="P12" s="2"/>
      <c r="Q12" s="2"/>
    </row>
    <row r="13" spans="1:17" ht="15" customHeight="1">
      <c r="A13" s="3"/>
      <c r="B13" s="3"/>
      <c r="C13" s="3"/>
      <c r="D13" s="3"/>
      <c r="E13" s="3"/>
      <c r="F13" s="3"/>
      <c r="G13" s="3"/>
      <c r="H13" s="3"/>
      <c r="I13" s="3"/>
      <c r="J13" s="2"/>
      <c r="K13" s="2"/>
      <c r="L13" s="2"/>
      <c r="M13" s="2"/>
      <c r="N13" s="2"/>
      <c r="O13" s="2"/>
      <c r="P13" s="2"/>
      <c r="Q13" s="2"/>
    </row>
    <row r="14" spans="1:17" ht="15" customHeight="1">
      <c r="A14" s="3"/>
      <c r="B14" s="3"/>
      <c r="C14" s="3"/>
      <c r="D14" s="3"/>
      <c r="E14" s="3"/>
      <c r="F14" s="3"/>
      <c r="G14" s="3"/>
      <c r="H14" s="3"/>
      <c r="I14" s="3"/>
      <c r="J14" s="2"/>
      <c r="K14" s="2"/>
      <c r="L14" s="2"/>
      <c r="M14" s="2"/>
      <c r="N14" s="2"/>
      <c r="O14" s="2"/>
      <c r="P14" s="2"/>
      <c r="Q14" s="2"/>
    </row>
    <row r="15" spans="1:17" ht="15" customHeight="1">
      <c r="A15" s="62" t="s">
        <v>1</v>
      </c>
      <c r="B15" s="63"/>
      <c r="C15" s="63"/>
      <c r="D15" s="63"/>
      <c r="E15" s="63"/>
      <c r="F15" s="63"/>
      <c r="G15" s="63"/>
      <c r="H15" s="63"/>
      <c r="I15" s="63"/>
      <c r="J15" s="2"/>
      <c r="K15" s="2"/>
      <c r="L15" s="2"/>
      <c r="M15" s="2"/>
      <c r="N15" s="2"/>
      <c r="O15" s="2"/>
      <c r="P15" s="2"/>
      <c r="Q15" s="2"/>
    </row>
    <row r="16" spans="1:17" ht="15" customHeight="1">
      <c r="A16" s="63"/>
      <c r="B16" s="63"/>
      <c r="C16" s="63"/>
      <c r="D16" s="63"/>
      <c r="E16" s="63"/>
      <c r="F16" s="63"/>
      <c r="G16" s="63"/>
      <c r="H16" s="63"/>
      <c r="I16" s="63"/>
    </row>
    <row r="17" spans="1:9" ht="15" customHeight="1">
      <c r="A17" s="64" t="s">
        <v>2</v>
      </c>
      <c r="B17" s="65"/>
      <c r="C17" s="65"/>
      <c r="D17" s="65"/>
      <c r="E17" s="65"/>
      <c r="F17" s="65"/>
      <c r="G17" s="65"/>
      <c r="H17" s="65"/>
      <c r="I17" s="65"/>
    </row>
    <row r="18" spans="1:9" ht="15" customHeight="1">
      <c r="A18" s="65"/>
      <c r="B18" s="65"/>
      <c r="C18" s="65"/>
      <c r="D18" s="65"/>
      <c r="E18" s="65"/>
      <c r="F18" s="65"/>
      <c r="G18" s="65"/>
      <c r="H18" s="65"/>
      <c r="I18" s="65"/>
    </row>
    <row r="19" spans="1:9" ht="15" customHeight="1">
      <c r="A19" s="65"/>
      <c r="B19" s="65"/>
      <c r="C19" s="65"/>
      <c r="D19" s="65"/>
      <c r="E19" s="65"/>
      <c r="F19" s="65"/>
      <c r="G19" s="65"/>
      <c r="H19" s="65"/>
      <c r="I19" s="65"/>
    </row>
    <row r="20" spans="1:9" ht="15" customHeight="1">
      <c r="A20" s="64" t="s">
        <v>3</v>
      </c>
      <c r="B20" s="65"/>
      <c r="C20" s="65"/>
      <c r="D20" s="65"/>
      <c r="E20" s="65"/>
      <c r="F20" s="65"/>
      <c r="G20" s="65"/>
      <c r="H20" s="65"/>
      <c r="I20" s="65"/>
    </row>
    <row r="21" spans="1:9" ht="15" customHeight="1">
      <c r="A21" s="65"/>
      <c r="B21" s="65"/>
      <c r="C21" s="65"/>
      <c r="D21" s="65"/>
      <c r="E21" s="65"/>
      <c r="F21" s="65"/>
      <c r="G21" s="65"/>
      <c r="H21" s="65"/>
      <c r="I21" s="65"/>
    </row>
    <row r="22" spans="1:9" ht="15" customHeight="1">
      <c r="A22" s="65"/>
      <c r="B22" s="65"/>
      <c r="C22" s="65"/>
      <c r="D22" s="65"/>
      <c r="E22" s="65"/>
      <c r="F22" s="65"/>
      <c r="G22" s="65"/>
      <c r="H22" s="65"/>
      <c r="I22" s="65"/>
    </row>
    <row r="23" spans="1:9" ht="15" customHeight="1">
      <c r="A23" s="65"/>
      <c r="B23" s="65"/>
      <c r="C23" s="65"/>
      <c r="D23" s="65"/>
      <c r="E23" s="65"/>
      <c r="F23" s="65"/>
      <c r="G23" s="65"/>
      <c r="H23" s="65"/>
      <c r="I23" s="65"/>
    </row>
    <row r="24" spans="1:9" ht="15" customHeight="1">
      <c r="A24" s="3"/>
      <c r="B24" s="3"/>
      <c r="C24" s="3"/>
      <c r="D24" s="3"/>
      <c r="E24" s="3"/>
      <c r="F24" s="3"/>
      <c r="G24" s="3"/>
      <c r="H24" s="3"/>
      <c r="I24" s="3"/>
    </row>
    <row r="37" spans="6:8">
      <c r="F37" s="60" t="s">
        <v>4</v>
      </c>
      <c r="G37" s="61"/>
      <c r="H37" s="61"/>
    </row>
    <row r="38" spans="6:8">
      <c r="F38" s="61"/>
      <c r="G38" s="61"/>
      <c r="H38" s="61"/>
    </row>
    <row r="39" spans="6:8">
      <c r="F39" s="61"/>
      <c r="G39" s="61"/>
      <c r="H39" s="61"/>
    </row>
  </sheetData>
  <mergeCells count="5">
    <mergeCell ref="F37:H39"/>
    <mergeCell ref="A15:I16"/>
    <mergeCell ref="A17:I19"/>
    <mergeCell ref="A20:I23"/>
    <mergeCell ref="D3:F3"/>
  </mergeCells>
  <pageMargins left="0.7" right="0.7" top="0.75" bottom="0.75" header="0.3" footer="0.3"/>
  <pageSetup orientation="portrait" verticalDpi="0"/>
  <headerFooter differentOddEven="1" differentFirs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006C4-E058-41A7-8792-3AEF8DABE251}">
  <dimension ref="A1:K21"/>
  <sheetViews>
    <sheetView rightToLeft="1" zoomScaleNormal="100" zoomScaleSheetLayoutView="106" workbookViewId="0">
      <selection activeCell="I25" sqref="I25"/>
    </sheetView>
  </sheetViews>
  <sheetFormatPr defaultColWidth="9" defaultRowHeight="16.899999999999999"/>
  <cols>
    <col min="1" max="1" width="23.640625" style="34" customWidth="1"/>
    <col min="2" max="2" width="13" style="34" customWidth="1"/>
    <col min="3" max="5" width="14.85546875" style="34" customWidth="1"/>
    <col min="6" max="6" width="16.28515625" style="34" customWidth="1"/>
    <col min="7" max="7" width="13" style="34" customWidth="1"/>
    <col min="8" max="10" width="14.85546875" style="34" customWidth="1"/>
    <col min="11" max="11" width="16.28515625" style="34" customWidth="1"/>
    <col min="12" max="12" width="9" style="6" customWidth="1"/>
    <col min="13" max="16384" width="9" style="6"/>
  </cols>
  <sheetData>
    <row r="1" spans="1:11">
      <c r="A1" s="98" t="s">
        <v>1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>
      <c r="A2" s="98" t="s">
        <v>50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>
      <c r="A3" s="98" t="s">
        <v>51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5" spans="1:11">
      <c r="A5" s="102" t="s">
        <v>100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7" spans="1:11" ht="19.5" customHeight="1">
      <c r="A7" s="39"/>
      <c r="B7" s="103" t="s">
        <v>68</v>
      </c>
      <c r="C7" s="104"/>
      <c r="D7" s="104"/>
      <c r="E7" s="104"/>
      <c r="F7" s="104"/>
      <c r="G7" s="104" t="s">
        <v>69</v>
      </c>
      <c r="H7" s="104"/>
      <c r="I7" s="104"/>
      <c r="J7" s="104"/>
      <c r="K7" s="104"/>
    </row>
    <row r="8" spans="1:11" ht="19.5" customHeight="1">
      <c r="A8" s="107" t="s">
        <v>101</v>
      </c>
      <c r="B8" s="105" t="s">
        <v>71</v>
      </c>
      <c r="C8" s="99" t="s">
        <v>93</v>
      </c>
      <c r="D8" s="99" t="s">
        <v>94</v>
      </c>
      <c r="E8" s="99" t="s">
        <v>27</v>
      </c>
      <c r="F8" s="105"/>
      <c r="G8" s="105" t="s">
        <v>71</v>
      </c>
      <c r="H8" s="99" t="s">
        <v>93</v>
      </c>
      <c r="I8" s="99" t="s">
        <v>94</v>
      </c>
      <c r="J8" s="99" t="s">
        <v>27</v>
      </c>
      <c r="K8" s="105"/>
    </row>
    <row r="9" spans="1:11" ht="18.75" customHeight="1">
      <c r="A9" s="107"/>
      <c r="B9" s="100"/>
      <c r="C9" s="100"/>
      <c r="D9" s="100"/>
      <c r="E9" s="104"/>
      <c r="F9" s="104"/>
      <c r="G9" s="100"/>
      <c r="H9" s="100"/>
      <c r="I9" s="100"/>
      <c r="J9" s="104"/>
      <c r="K9" s="104"/>
    </row>
    <row r="10" spans="1:11" ht="28.5" customHeight="1">
      <c r="A10" s="108"/>
      <c r="B10" s="36" t="s">
        <v>95</v>
      </c>
      <c r="C10" s="36" t="s">
        <v>96</v>
      </c>
      <c r="D10" s="36" t="s">
        <v>96</v>
      </c>
      <c r="E10" s="41" t="s">
        <v>47</v>
      </c>
      <c r="F10" s="41" t="s">
        <v>99</v>
      </c>
      <c r="G10" s="36" t="s">
        <v>95</v>
      </c>
      <c r="H10" s="36" t="s">
        <v>96</v>
      </c>
      <c r="I10" s="36" t="s">
        <v>96</v>
      </c>
      <c r="J10" s="41" t="s">
        <v>47</v>
      </c>
      <c r="K10" s="41" t="s">
        <v>99</v>
      </c>
    </row>
    <row r="11" spans="1:11" ht="23" customHeight="1">
      <c r="A11" s="15" t="s">
        <v>34</v>
      </c>
      <c r="B11" s="16">
        <v>0</v>
      </c>
      <c r="C11" s="16">
        <v>418322368</v>
      </c>
      <c r="D11" s="16">
        <v>10019479809</v>
      </c>
      <c r="E11" s="16">
        <v>10437802177</v>
      </c>
      <c r="F11" s="16">
        <v>-110.06</v>
      </c>
      <c r="G11" s="16">
        <v>0</v>
      </c>
      <c r="H11" s="16">
        <v>418322368</v>
      </c>
      <c r="I11" s="16">
        <v>10019479809</v>
      </c>
      <c r="J11" s="16">
        <v>10437802177</v>
      </c>
      <c r="K11" s="16">
        <v>-110.06</v>
      </c>
    </row>
    <row r="12" spans="1:11" ht="23" customHeight="1">
      <c r="A12" s="15" t="s">
        <v>35</v>
      </c>
      <c r="B12" s="16">
        <v>0</v>
      </c>
      <c r="C12" s="16">
        <v>271992412</v>
      </c>
      <c r="D12" s="16">
        <v>0</v>
      </c>
      <c r="E12" s="16">
        <v>271992412</v>
      </c>
      <c r="F12" s="16">
        <v>-2.87</v>
      </c>
      <c r="G12" s="16">
        <v>0</v>
      </c>
      <c r="H12" s="16">
        <v>271992412</v>
      </c>
      <c r="I12" s="16">
        <v>0</v>
      </c>
      <c r="J12" s="16">
        <v>271992412</v>
      </c>
      <c r="K12" s="16">
        <v>-2.87</v>
      </c>
    </row>
    <row r="13" spans="1:11" ht="23" customHeight="1">
      <c r="A13" s="15" t="s">
        <v>36</v>
      </c>
      <c r="B13" s="16">
        <v>0</v>
      </c>
      <c r="C13" s="16">
        <v>760093347</v>
      </c>
      <c r="D13" s="16">
        <v>352024521</v>
      </c>
      <c r="E13" s="16">
        <v>1112117868</v>
      </c>
      <c r="F13" s="16">
        <v>-11.73</v>
      </c>
      <c r="G13" s="16">
        <v>0</v>
      </c>
      <c r="H13" s="16">
        <v>760093347</v>
      </c>
      <c r="I13" s="16">
        <v>352024521</v>
      </c>
      <c r="J13" s="16">
        <v>1112117868</v>
      </c>
      <c r="K13" s="16">
        <v>-11.73</v>
      </c>
    </row>
    <row r="14" spans="1:11" ht="23" customHeight="1">
      <c r="A14" s="15" t="s">
        <v>37</v>
      </c>
      <c r="B14" s="16">
        <v>0</v>
      </c>
      <c r="C14" s="16">
        <v>143864775</v>
      </c>
      <c r="D14" s="16">
        <v>0</v>
      </c>
      <c r="E14" s="16">
        <v>143864775</v>
      </c>
      <c r="F14" s="16">
        <v>-1.52</v>
      </c>
      <c r="G14" s="16">
        <v>0</v>
      </c>
      <c r="H14" s="16">
        <v>143864775</v>
      </c>
      <c r="I14" s="16">
        <v>0</v>
      </c>
      <c r="J14" s="16">
        <v>143864775</v>
      </c>
      <c r="K14" s="16">
        <v>-1.52</v>
      </c>
    </row>
    <row r="15" spans="1:11" ht="23" customHeight="1">
      <c r="A15" s="15" t="s">
        <v>38</v>
      </c>
      <c r="B15" s="16">
        <v>0</v>
      </c>
      <c r="C15" s="16">
        <v>1160663526</v>
      </c>
      <c r="D15" s="16">
        <v>433566828</v>
      </c>
      <c r="E15" s="16">
        <v>1594230354</v>
      </c>
      <c r="F15" s="16">
        <v>-16.809999999999999</v>
      </c>
      <c r="G15" s="16">
        <v>0</v>
      </c>
      <c r="H15" s="16">
        <v>1160663526</v>
      </c>
      <c r="I15" s="16">
        <v>433566828</v>
      </c>
      <c r="J15" s="16">
        <v>1594230354</v>
      </c>
      <c r="K15" s="16">
        <v>-16.809999999999999</v>
      </c>
    </row>
    <row r="16" spans="1:11" ht="23" customHeight="1">
      <c r="A16" s="15" t="s">
        <v>39</v>
      </c>
      <c r="B16" s="16">
        <v>0</v>
      </c>
      <c r="C16" s="16">
        <v>525083634</v>
      </c>
      <c r="D16" s="16">
        <v>0</v>
      </c>
      <c r="E16" s="16">
        <v>525083634</v>
      </c>
      <c r="F16" s="16">
        <v>-5.54</v>
      </c>
      <c r="G16" s="16">
        <v>0</v>
      </c>
      <c r="H16" s="16">
        <v>525083634</v>
      </c>
      <c r="I16" s="16">
        <v>0</v>
      </c>
      <c r="J16" s="16">
        <v>525083634</v>
      </c>
      <c r="K16" s="16">
        <v>-5.54</v>
      </c>
    </row>
    <row r="17" spans="1:11" ht="23" customHeight="1">
      <c r="A17" s="15" t="s">
        <v>40</v>
      </c>
      <c r="B17" s="16">
        <v>0</v>
      </c>
      <c r="C17" s="16">
        <v>744984275</v>
      </c>
      <c r="D17" s="16">
        <v>505926815</v>
      </c>
      <c r="E17" s="16">
        <v>1250911090</v>
      </c>
      <c r="F17" s="16">
        <v>-13.19</v>
      </c>
      <c r="G17" s="16">
        <v>0</v>
      </c>
      <c r="H17" s="16">
        <v>744984275</v>
      </c>
      <c r="I17" s="16">
        <v>505926815</v>
      </c>
      <c r="J17" s="16">
        <v>1250911090</v>
      </c>
      <c r="K17" s="16">
        <v>-13.19</v>
      </c>
    </row>
    <row r="18" spans="1:11" ht="23" customHeight="1">
      <c r="A18" s="15" t="s">
        <v>41</v>
      </c>
      <c r="B18" s="16">
        <v>0</v>
      </c>
      <c r="C18" s="16">
        <v>106137376</v>
      </c>
      <c r="D18" s="16">
        <v>0</v>
      </c>
      <c r="E18" s="16">
        <v>106137376</v>
      </c>
      <c r="F18" s="16">
        <v>-1.1200000000000001</v>
      </c>
      <c r="G18" s="16">
        <v>0</v>
      </c>
      <c r="H18" s="16">
        <v>106137376</v>
      </c>
      <c r="I18" s="16">
        <v>0</v>
      </c>
      <c r="J18" s="16">
        <v>106137376</v>
      </c>
      <c r="K18" s="16">
        <v>-1.1200000000000001</v>
      </c>
    </row>
    <row r="19" spans="1:11" ht="23" customHeight="1">
      <c r="A19" s="15" t="s">
        <v>42</v>
      </c>
      <c r="B19" s="16">
        <v>0</v>
      </c>
      <c r="C19" s="16">
        <v>7100199557</v>
      </c>
      <c r="D19" s="16">
        <v>2757334720</v>
      </c>
      <c r="E19" s="16">
        <v>9857534277</v>
      </c>
      <c r="F19" s="16">
        <v>-103.94</v>
      </c>
      <c r="G19" s="16">
        <v>0</v>
      </c>
      <c r="H19" s="16">
        <v>7100199557</v>
      </c>
      <c r="I19" s="16">
        <v>2757334720</v>
      </c>
      <c r="J19" s="16">
        <v>9857534277</v>
      </c>
      <c r="K19" s="16">
        <v>-103.94</v>
      </c>
    </row>
    <row r="20" spans="1:11" ht="23" customHeight="1">
      <c r="A20" s="15" t="s">
        <v>27</v>
      </c>
      <c r="B20" s="16">
        <v>0</v>
      </c>
      <c r="C20" s="16">
        <v>11231341270</v>
      </c>
      <c r="D20" s="16">
        <v>14068332693</v>
      </c>
      <c r="E20" s="16">
        <v>25299673963</v>
      </c>
      <c r="F20" s="16">
        <v>-266.77999999999997</v>
      </c>
      <c r="G20" s="16">
        <v>0</v>
      </c>
      <c r="H20" s="16">
        <v>11231341270</v>
      </c>
      <c r="I20" s="16">
        <v>14068332693</v>
      </c>
      <c r="J20" s="16">
        <v>25299673963</v>
      </c>
      <c r="K20" s="16">
        <v>-266.77999999999997</v>
      </c>
    </row>
    <row r="21" spans="1:11" ht="23" customHeight="1">
      <c r="A21" s="15" t="s">
        <v>28</v>
      </c>
      <c r="B21" s="30"/>
      <c r="C21" s="30"/>
      <c r="D21" s="30"/>
      <c r="E21" s="30"/>
      <c r="F21" s="38"/>
      <c r="G21" s="30"/>
      <c r="H21" s="30"/>
      <c r="I21" s="30"/>
      <c r="J21" s="30"/>
      <c r="K21" s="30"/>
    </row>
  </sheetData>
  <mergeCells count="15">
    <mergeCell ref="H8:H9"/>
    <mergeCell ref="I8:I9"/>
    <mergeCell ref="J8:K9"/>
    <mergeCell ref="A8:A10"/>
    <mergeCell ref="B8:B9"/>
    <mergeCell ref="C8:C9"/>
    <mergeCell ref="D8:D9"/>
    <mergeCell ref="E8:F9"/>
    <mergeCell ref="G8:G9"/>
    <mergeCell ref="A1:K1"/>
    <mergeCell ref="A2:K2"/>
    <mergeCell ref="A3:K3"/>
    <mergeCell ref="A5:K5"/>
    <mergeCell ref="B7:F7"/>
    <mergeCell ref="G7:K7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0"/>
  <sheetViews>
    <sheetView rightToLeft="1" topLeftCell="A4" zoomScaleNormal="100" zoomScaleSheetLayoutView="106" workbookViewId="0">
      <selection activeCell="F13" sqref="F13"/>
    </sheetView>
  </sheetViews>
  <sheetFormatPr defaultColWidth="9" defaultRowHeight="16.899999999999999"/>
  <cols>
    <col min="1" max="1" width="21.85546875" style="32" customWidth="1"/>
    <col min="2" max="2" width="19.85546875" style="32" customWidth="1"/>
    <col min="3" max="3" width="29.35546875" style="32" customWidth="1"/>
    <col min="4" max="4" width="26" style="32" customWidth="1"/>
    <col min="5" max="5" width="29.35546875" style="32" customWidth="1"/>
    <col min="6" max="6" width="26" style="32" customWidth="1"/>
    <col min="7" max="7" width="13" style="7" customWidth="1"/>
    <col min="8" max="8" width="9" style="7" customWidth="1"/>
    <col min="9" max="16384" width="9" style="7"/>
  </cols>
  <sheetData>
    <row r="1" spans="1:7">
      <c r="A1" s="98" t="s">
        <v>1</v>
      </c>
      <c r="B1" s="98"/>
      <c r="C1" s="98"/>
      <c r="D1" s="98"/>
      <c r="E1" s="98"/>
      <c r="F1" s="98"/>
    </row>
    <row r="2" spans="1:7">
      <c r="A2" s="98" t="s">
        <v>50</v>
      </c>
      <c r="B2" s="98"/>
      <c r="C2" s="98"/>
      <c r="D2" s="98"/>
      <c r="E2" s="98"/>
      <c r="F2" s="98"/>
    </row>
    <row r="3" spans="1:7">
      <c r="A3" s="98" t="s">
        <v>51</v>
      </c>
      <c r="B3" s="98"/>
      <c r="C3" s="98"/>
      <c r="D3" s="98"/>
      <c r="E3" s="98"/>
      <c r="F3" s="98"/>
    </row>
    <row r="4" spans="1:7">
      <c r="A4" s="101" t="s">
        <v>102</v>
      </c>
      <c r="B4" s="102"/>
      <c r="C4" s="102"/>
      <c r="D4" s="102"/>
      <c r="E4" s="102"/>
      <c r="F4" s="102"/>
    </row>
    <row r="5" spans="1:7">
      <c r="A5" s="43"/>
      <c r="B5" s="43"/>
      <c r="C5" s="43"/>
      <c r="D5" s="43"/>
      <c r="E5" s="43"/>
      <c r="F5" s="43"/>
    </row>
    <row r="6" spans="1:7" ht="37.5" customHeight="1">
      <c r="A6" s="109" t="s">
        <v>103</v>
      </c>
      <c r="B6" s="110"/>
      <c r="C6" s="111" t="s">
        <v>68</v>
      </c>
      <c r="D6" s="112"/>
      <c r="E6" s="109" t="s">
        <v>69</v>
      </c>
      <c r="F6" s="110"/>
      <c r="G6" s="8"/>
    </row>
    <row r="7" spans="1:7" ht="59.25" customHeight="1">
      <c r="A7" s="40" t="s">
        <v>104</v>
      </c>
      <c r="B7" s="44" t="s">
        <v>105</v>
      </c>
      <c r="C7" s="44" t="s">
        <v>106</v>
      </c>
      <c r="D7" s="44" t="s">
        <v>107</v>
      </c>
      <c r="E7" s="44" t="s">
        <v>106</v>
      </c>
      <c r="F7" s="44" t="s">
        <v>107</v>
      </c>
      <c r="G7" s="6"/>
    </row>
    <row r="8" spans="1:7" ht="22.5" customHeight="1">
      <c r="A8" s="37"/>
      <c r="B8" s="37"/>
      <c r="C8" s="36" t="s">
        <v>95</v>
      </c>
      <c r="D8" s="37"/>
      <c r="E8" s="36" t="s">
        <v>95</v>
      </c>
      <c r="F8" s="37"/>
      <c r="G8" s="6"/>
    </row>
    <row r="9" spans="1:7" ht="23" customHeight="1">
      <c r="A9" s="9" t="s">
        <v>78</v>
      </c>
      <c r="B9" s="9" t="s">
        <v>108</v>
      </c>
      <c r="C9" s="11">
        <v>48088</v>
      </c>
      <c r="D9" s="9" t="s">
        <v>109</v>
      </c>
      <c r="E9" s="11">
        <v>48088</v>
      </c>
      <c r="F9" s="9" t="s">
        <v>109</v>
      </c>
    </row>
    <row r="10" spans="1:7" ht="23" customHeight="1">
      <c r="A10" s="9" t="s">
        <v>81</v>
      </c>
      <c r="B10" s="9" t="s">
        <v>110</v>
      </c>
      <c r="C10" s="11">
        <v>343192</v>
      </c>
      <c r="D10" s="9" t="s">
        <v>109</v>
      </c>
      <c r="E10" s="11">
        <v>343192</v>
      </c>
      <c r="F10" s="9" t="s">
        <v>109</v>
      </c>
    </row>
    <row r="11" spans="1:7" ht="23" customHeight="1">
      <c r="A11" s="9" t="s">
        <v>80</v>
      </c>
      <c r="B11" s="9" t="s">
        <v>111</v>
      </c>
      <c r="C11" s="11">
        <v>886613</v>
      </c>
      <c r="D11" s="9" t="s">
        <v>109</v>
      </c>
      <c r="E11" s="11">
        <v>886613</v>
      </c>
      <c r="F11" s="9" t="s">
        <v>109</v>
      </c>
    </row>
    <row r="12" spans="1:7" ht="23" customHeight="1">
      <c r="A12" s="9" t="s">
        <v>82</v>
      </c>
      <c r="B12" s="9" t="s">
        <v>112</v>
      </c>
      <c r="C12" s="11">
        <v>5447181</v>
      </c>
      <c r="D12" s="9" t="s">
        <v>113</v>
      </c>
      <c r="E12" s="11">
        <v>5447181</v>
      </c>
      <c r="F12" s="9" t="s">
        <v>113</v>
      </c>
    </row>
    <row r="13" spans="1:7" ht="23" customHeight="1">
      <c r="A13" s="9" t="s">
        <v>76</v>
      </c>
      <c r="B13" s="9" t="s">
        <v>114</v>
      </c>
      <c r="C13" s="11">
        <v>1604081</v>
      </c>
      <c r="D13" s="9" t="s">
        <v>109</v>
      </c>
      <c r="E13" s="11">
        <v>1604081</v>
      </c>
      <c r="F13" s="9" t="s">
        <v>109</v>
      </c>
    </row>
    <row r="14" spans="1:7" ht="23" customHeight="1">
      <c r="A14" s="9" t="s">
        <v>79</v>
      </c>
      <c r="B14" s="9" t="s">
        <v>115</v>
      </c>
      <c r="C14" s="11">
        <v>140652</v>
      </c>
      <c r="D14" s="9" t="s">
        <v>109</v>
      </c>
      <c r="E14" s="11">
        <v>140652</v>
      </c>
      <c r="F14" s="9" t="s">
        <v>109</v>
      </c>
    </row>
    <row r="15" spans="1:7" ht="23" customHeight="1">
      <c r="A15" s="9" t="s">
        <v>74</v>
      </c>
      <c r="B15" s="9" t="s">
        <v>116</v>
      </c>
      <c r="C15" s="11">
        <v>54917</v>
      </c>
      <c r="D15" s="9" t="s">
        <v>117</v>
      </c>
      <c r="E15" s="11">
        <v>54917</v>
      </c>
      <c r="F15" s="9" t="s">
        <v>117</v>
      </c>
    </row>
    <row r="16" spans="1:7" ht="23" customHeight="1">
      <c r="A16" s="9" t="s">
        <v>83</v>
      </c>
      <c r="B16" s="9" t="s">
        <v>118</v>
      </c>
      <c r="C16" s="11">
        <v>1085170</v>
      </c>
      <c r="D16" s="9" t="s">
        <v>119</v>
      </c>
      <c r="E16" s="11">
        <v>1085170</v>
      </c>
      <c r="F16" s="9" t="s">
        <v>119</v>
      </c>
    </row>
    <row r="17" spans="1:7" ht="23" customHeight="1">
      <c r="A17" s="9" t="s">
        <v>84</v>
      </c>
      <c r="B17" s="9" t="s">
        <v>120</v>
      </c>
      <c r="C17" s="11">
        <v>171111</v>
      </c>
      <c r="D17" s="9" t="s">
        <v>121</v>
      </c>
      <c r="E17" s="11">
        <v>171111</v>
      </c>
      <c r="F17" s="9" t="s">
        <v>121</v>
      </c>
    </row>
    <row r="18" spans="1:7" ht="23" customHeight="1">
      <c r="A18" s="9" t="s">
        <v>77</v>
      </c>
      <c r="B18" s="9" t="s">
        <v>122</v>
      </c>
      <c r="C18" s="11">
        <v>435</v>
      </c>
      <c r="D18" s="9" t="s">
        <v>123</v>
      </c>
      <c r="E18" s="11">
        <v>435</v>
      </c>
      <c r="F18" s="9" t="s">
        <v>123</v>
      </c>
    </row>
    <row r="19" spans="1:7" ht="23" customHeight="1">
      <c r="A19" s="9" t="s">
        <v>27</v>
      </c>
      <c r="B19" s="9"/>
      <c r="C19" s="11">
        <v>9781440</v>
      </c>
      <c r="D19" s="9"/>
      <c r="E19" s="11">
        <v>9781440</v>
      </c>
      <c r="F19" s="9"/>
    </row>
    <row r="20" spans="1:7" ht="23" customHeight="1">
      <c r="A20" s="31" t="s">
        <v>28</v>
      </c>
      <c r="B20" s="42"/>
      <c r="C20" s="30"/>
      <c r="D20" s="42"/>
      <c r="E20" s="30"/>
      <c r="F20" s="42"/>
      <c r="G20" s="6"/>
    </row>
  </sheetData>
  <mergeCells count="7">
    <mergeCell ref="A6:B6"/>
    <mergeCell ref="C6:D6"/>
    <mergeCell ref="A4:F4"/>
    <mergeCell ref="E6:F6"/>
    <mergeCell ref="A1:F1"/>
    <mergeCell ref="A2:F2"/>
    <mergeCell ref="A3:F3"/>
  </mergeCells>
  <pageMargins left="0.7" right="0.7" top="0.75" bottom="0.75" header="0.3" footer="0.3"/>
  <pageSetup paperSize="9" orientation="portrait" horizontalDpi="4294967295" verticalDpi="4294967295"/>
  <headerFooter differentOddEven="1" differentFirst="1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0"/>
  <sheetViews>
    <sheetView rightToLeft="1" zoomScaleNormal="100" zoomScaleSheetLayoutView="106" workbookViewId="0">
      <selection activeCell="B8" sqref="B8"/>
    </sheetView>
  </sheetViews>
  <sheetFormatPr defaultColWidth="9" defaultRowHeight="16.899999999999999"/>
  <cols>
    <col min="1" max="1" width="16.7109375" style="32" customWidth="1"/>
    <col min="2" max="2" width="29.640625" style="32" customWidth="1"/>
    <col min="3" max="3" width="30.5" style="32" customWidth="1"/>
    <col min="4" max="4" width="9" style="7" customWidth="1"/>
    <col min="5" max="16384" width="9" style="7"/>
  </cols>
  <sheetData>
    <row r="1" spans="1:3">
      <c r="A1" s="98" t="s">
        <v>1</v>
      </c>
      <c r="B1" s="98"/>
      <c r="C1" s="98"/>
    </row>
    <row r="2" spans="1:3">
      <c r="A2" s="98" t="s">
        <v>50</v>
      </c>
      <c r="B2" s="98"/>
      <c r="C2" s="98"/>
    </row>
    <row r="3" spans="1:3">
      <c r="A3" s="98" t="s">
        <v>51</v>
      </c>
      <c r="B3" s="98"/>
      <c r="C3" s="98"/>
    </row>
    <row r="4" spans="1:3">
      <c r="A4" s="101" t="s">
        <v>124</v>
      </c>
      <c r="B4" s="102"/>
      <c r="C4" s="102"/>
    </row>
    <row r="5" spans="1:3">
      <c r="A5" s="33"/>
      <c r="B5" s="35" t="s">
        <v>68</v>
      </c>
      <c r="C5" s="35" t="s">
        <v>69</v>
      </c>
    </row>
    <row r="6" spans="1:3" ht="16.5" customHeight="1">
      <c r="A6" s="113" t="s">
        <v>65</v>
      </c>
      <c r="B6" s="99" t="s">
        <v>47</v>
      </c>
      <c r="C6" s="99" t="s">
        <v>47</v>
      </c>
    </row>
    <row r="7" spans="1:3">
      <c r="A7" s="114"/>
      <c r="B7" s="104"/>
      <c r="C7" s="104"/>
    </row>
    <row r="8" spans="1:3" ht="23" customHeight="1">
      <c r="A8" s="9" t="s">
        <v>125</v>
      </c>
      <c r="B8" s="11">
        <v>10161152459</v>
      </c>
      <c r="C8" s="11">
        <v>10161152459</v>
      </c>
    </row>
    <row r="9" spans="1:3" ht="23" customHeight="1">
      <c r="A9" s="9" t="s">
        <v>27</v>
      </c>
      <c r="B9" s="11">
        <v>10161152459</v>
      </c>
      <c r="C9" s="11">
        <v>10161152459</v>
      </c>
    </row>
    <row r="10" spans="1:3" ht="23" customHeight="1">
      <c r="A10" s="9" t="s">
        <v>28</v>
      </c>
      <c r="B10" s="11"/>
      <c r="C10" s="11"/>
    </row>
  </sheetData>
  <mergeCells count="7">
    <mergeCell ref="A1:C1"/>
    <mergeCell ref="A2:C2"/>
    <mergeCell ref="A3:C3"/>
    <mergeCell ref="C6:C7"/>
    <mergeCell ref="B6:B7"/>
    <mergeCell ref="A4:C4"/>
    <mergeCell ref="A6:A7"/>
  </mergeCells>
  <pageMargins left="0.7" right="0.7" top="0.75" bottom="0.75" header="0.3" footer="0.3"/>
  <pageSetup paperSize="9" orientation="portrait" horizontalDpi="4294967295" verticalDpi="4294967295"/>
  <headerFooter differentOddEven="1" differentFirst="1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M15"/>
  <sheetViews>
    <sheetView rightToLeft="1" zoomScaleNormal="100" zoomScaleSheetLayoutView="106" workbookViewId="0">
      <selection activeCell="E25" sqref="E25"/>
    </sheetView>
  </sheetViews>
  <sheetFormatPr defaultColWidth="9" defaultRowHeight="15.75"/>
  <cols>
    <col min="1" max="1" width="24.640625" style="12" customWidth="1"/>
    <col min="2" max="2" width="13" style="12" customWidth="1"/>
    <col min="3" max="4" width="17.28515625" style="12" customWidth="1"/>
    <col min="5" max="5" width="13" style="12" customWidth="1"/>
    <col min="6" max="6" width="15.85546875" style="12" customWidth="1"/>
    <col min="7" max="7" width="13" style="12" customWidth="1"/>
    <col min="8" max="8" width="15.85546875" style="12" customWidth="1"/>
    <col min="9" max="10" width="13" style="12" customWidth="1"/>
    <col min="11" max="12" width="17.28515625" style="12" customWidth="1"/>
    <col min="13" max="13" width="13" style="12" customWidth="1"/>
    <col min="14" max="14" width="9" style="4" customWidth="1"/>
    <col min="15" max="16384" width="9" style="4"/>
  </cols>
  <sheetData>
    <row r="1" spans="1:13">
      <c r="A1" s="71" t="s">
        <v>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>
      <c r="A2" s="71" t="s">
        <v>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>
      <c r="A3" s="71" t="s">
        <v>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>
      <c r="A4" s="77" t="s">
        <v>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>
      <c r="A5" s="77" t="s">
        <v>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7" spans="1:13" ht="18.75" customHeight="1">
      <c r="A7" s="13"/>
      <c r="B7" s="68" t="s">
        <v>10</v>
      </c>
      <c r="C7" s="69"/>
      <c r="D7" s="69"/>
      <c r="E7" s="79" t="s">
        <v>11</v>
      </c>
      <c r="F7" s="80"/>
      <c r="G7" s="80"/>
      <c r="H7" s="80"/>
      <c r="I7" s="68" t="s">
        <v>12</v>
      </c>
      <c r="J7" s="69"/>
      <c r="K7" s="69"/>
      <c r="L7" s="69"/>
      <c r="M7" s="69"/>
    </row>
    <row r="8" spans="1:13" ht="17.25" customHeight="1">
      <c r="A8" s="72" t="s">
        <v>13</v>
      </c>
      <c r="B8" s="72" t="s">
        <v>14</v>
      </c>
      <c r="C8" s="72" t="s">
        <v>15</v>
      </c>
      <c r="D8" s="70" t="s">
        <v>16</v>
      </c>
      <c r="E8" s="73" t="s">
        <v>17</v>
      </c>
      <c r="F8" s="74"/>
      <c r="G8" s="75" t="s">
        <v>18</v>
      </c>
      <c r="H8" s="76"/>
      <c r="I8" s="70" t="s">
        <v>14</v>
      </c>
      <c r="J8" s="70" t="s">
        <v>19</v>
      </c>
      <c r="K8" s="70" t="s">
        <v>15</v>
      </c>
      <c r="L8" s="70" t="s">
        <v>16</v>
      </c>
      <c r="M8" s="70" t="s">
        <v>20</v>
      </c>
    </row>
    <row r="9" spans="1:13" ht="20.25" customHeight="1">
      <c r="A9" s="69"/>
      <c r="B9" s="69"/>
      <c r="C9" s="69"/>
      <c r="D9" s="69"/>
      <c r="E9" s="14" t="s">
        <v>14</v>
      </c>
      <c r="F9" s="14" t="s">
        <v>21</v>
      </c>
      <c r="G9" s="14" t="s">
        <v>14</v>
      </c>
      <c r="H9" s="14" t="s">
        <v>22</v>
      </c>
      <c r="I9" s="69"/>
      <c r="J9" s="69"/>
      <c r="K9" s="69"/>
      <c r="L9" s="69"/>
      <c r="M9" s="69"/>
    </row>
    <row r="10" spans="1:13" ht="23" customHeight="1">
      <c r="A10" s="9" t="s">
        <v>23</v>
      </c>
      <c r="B10" s="10">
        <v>46662188</v>
      </c>
      <c r="C10" s="11">
        <v>933565631199</v>
      </c>
      <c r="D10" s="11">
        <v>475592592321</v>
      </c>
      <c r="E10" s="11">
        <v>4316328</v>
      </c>
      <c r="F10" s="11">
        <v>42390361932</v>
      </c>
      <c r="G10" s="11">
        <v>2528156</v>
      </c>
      <c r="H10" s="11">
        <v>25883647922</v>
      </c>
      <c r="I10" s="10">
        <v>48450360</v>
      </c>
      <c r="J10" s="11">
        <v>10140</v>
      </c>
      <c r="K10" s="11">
        <v>926535442246</v>
      </c>
      <c r="L10" s="11">
        <v>490913272549</v>
      </c>
      <c r="M10" s="11">
        <v>15.38</v>
      </c>
    </row>
    <row r="11" spans="1:13" ht="23" customHeight="1">
      <c r="A11" s="9" t="s">
        <v>24</v>
      </c>
      <c r="B11" s="10">
        <v>64920100</v>
      </c>
      <c r="C11" s="11">
        <v>200578798914</v>
      </c>
      <c r="D11" s="11">
        <v>162955350943</v>
      </c>
      <c r="E11" s="11">
        <v>125506339</v>
      </c>
      <c r="F11" s="11">
        <v>366496198885</v>
      </c>
      <c r="G11" s="11">
        <v>14461567</v>
      </c>
      <c r="H11" s="11">
        <v>32925859988</v>
      </c>
      <c r="I11" s="10">
        <v>175964872</v>
      </c>
      <c r="J11" s="11">
        <v>2107</v>
      </c>
      <c r="K11" s="11">
        <v>523605884245</v>
      </c>
      <c r="L11" s="11">
        <v>370476209238</v>
      </c>
      <c r="M11" s="11">
        <v>11.61</v>
      </c>
    </row>
    <row r="12" spans="1:13" ht="23" customHeight="1">
      <c r="A12" s="9" t="s">
        <v>25</v>
      </c>
      <c r="B12" s="10">
        <v>833620199</v>
      </c>
      <c r="C12" s="11">
        <v>886221398556</v>
      </c>
      <c r="D12" s="11">
        <v>919617259007</v>
      </c>
      <c r="E12" s="11">
        <v>277448612</v>
      </c>
      <c r="F12" s="11">
        <v>309687421609</v>
      </c>
      <c r="G12" s="11">
        <v>95443152</v>
      </c>
      <c r="H12" s="11">
        <v>112279009489</v>
      </c>
      <c r="I12" s="10">
        <v>1015625659</v>
      </c>
      <c r="J12" s="11">
        <v>1086</v>
      </c>
      <c r="K12" s="11">
        <v>1094261508361</v>
      </c>
      <c r="L12" s="11">
        <v>1102131208882</v>
      </c>
      <c r="M12" s="11">
        <v>34.53</v>
      </c>
    </row>
    <row r="13" spans="1:13" ht="23" customHeight="1">
      <c r="A13" s="9" t="s">
        <v>26</v>
      </c>
      <c r="B13" s="10">
        <v>96085578</v>
      </c>
      <c r="C13" s="11">
        <v>202510963877</v>
      </c>
      <c r="D13" s="11">
        <v>105335467559</v>
      </c>
      <c r="E13" s="11">
        <v>0</v>
      </c>
      <c r="F13" s="11">
        <v>0</v>
      </c>
      <c r="G13" s="11">
        <v>96085578</v>
      </c>
      <c r="H13" s="11">
        <v>298596541877</v>
      </c>
      <c r="I13" s="10">
        <v>0</v>
      </c>
      <c r="J13" s="11">
        <v>0</v>
      </c>
      <c r="K13" s="11">
        <v>0</v>
      </c>
      <c r="L13" s="11">
        <v>0</v>
      </c>
      <c r="M13" s="11">
        <v>0</v>
      </c>
    </row>
    <row r="14" spans="1:13" ht="23" customHeight="1">
      <c r="A14" s="9" t="s">
        <v>27</v>
      </c>
      <c r="B14" s="10"/>
      <c r="C14" s="11">
        <v>2222876792546</v>
      </c>
      <c r="D14" s="11">
        <v>1663500669830</v>
      </c>
      <c r="E14" s="11"/>
      <c r="F14" s="11">
        <v>718573982426</v>
      </c>
      <c r="G14" s="11"/>
      <c r="H14" s="11">
        <v>469685059276</v>
      </c>
      <c r="I14" s="10"/>
      <c r="J14" s="11">
        <v>13333</v>
      </c>
      <c r="K14" s="11">
        <v>2544402834852</v>
      </c>
      <c r="L14" s="11">
        <v>1963520690669</v>
      </c>
      <c r="M14" s="11">
        <v>61.52</v>
      </c>
    </row>
    <row r="15" spans="1:13" ht="23" customHeight="1">
      <c r="A15" s="9" t="s">
        <v>28</v>
      </c>
      <c r="B15" s="10"/>
      <c r="C15" s="11"/>
      <c r="D15" s="11"/>
      <c r="E15" s="11"/>
      <c r="F15" s="11"/>
      <c r="G15" s="11"/>
      <c r="H15" s="11"/>
      <c r="I15" s="10"/>
      <c r="J15" s="11"/>
      <c r="K15" s="11"/>
      <c r="L15" s="11"/>
      <c r="M15" s="11"/>
    </row>
  </sheetData>
  <mergeCells count="19">
    <mergeCell ref="A1:M1"/>
    <mergeCell ref="A2:M2"/>
    <mergeCell ref="A3:M3"/>
    <mergeCell ref="A8:A9"/>
    <mergeCell ref="E8:F8"/>
    <mergeCell ref="G8:H8"/>
    <mergeCell ref="K8:K9"/>
    <mergeCell ref="I8:I9"/>
    <mergeCell ref="C8:C9"/>
    <mergeCell ref="B8:B9"/>
    <mergeCell ref="A5:M5"/>
    <mergeCell ref="A4:M4"/>
    <mergeCell ref="E7:H7"/>
    <mergeCell ref="B7:D7"/>
    <mergeCell ref="I7:M7"/>
    <mergeCell ref="D8:D9"/>
    <mergeCell ref="L8:L9"/>
    <mergeCell ref="J8:J9"/>
    <mergeCell ref="M8:M9"/>
  </mergeCells>
  <pageMargins left="0.7" right="0.7" top="0.75" bottom="0.75" header="0.3" footer="0.3"/>
  <pageSetup paperSize="9" scale="93" orientation="landscape" horizontalDpi="4294967295" verticalDpi="4294967295"/>
  <headerFooter differentOddEven="1" differentFirst="1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0BF3-5ECA-4BEC-83EE-E4D6CEE10D08}">
  <sheetPr>
    <tabColor theme="0"/>
  </sheetPr>
  <dimension ref="A1:M21"/>
  <sheetViews>
    <sheetView rightToLeft="1" zoomScaleNormal="100" zoomScaleSheetLayoutView="106" workbookViewId="0">
      <selection activeCell="G33" sqref="G33"/>
    </sheetView>
  </sheetViews>
  <sheetFormatPr defaultColWidth="9" defaultRowHeight="15.75"/>
  <cols>
    <col min="1" max="1" width="23.640625" style="12" customWidth="1"/>
    <col min="2" max="2" width="13" style="12" customWidth="1"/>
    <col min="3" max="4" width="15.85546875" style="12" customWidth="1"/>
    <col min="5" max="5" width="13" style="12" customWidth="1"/>
    <col min="6" max="6" width="17.28515625" style="12" customWidth="1"/>
    <col min="7" max="7" width="13" style="12" customWidth="1"/>
    <col min="8" max="8" width="17.28515625" style="12" customWidth="1"/>
    <col min="9" max="9" width="13" style="12" customWidth="1"/>
    <col min="10" max="10" width="15.92578125" style="12" customWidth="1"/>
    <col min="11" max="12" width="15.85546875" style="12" customWidth="1"/>
    <col min="13" max="13" width="13" style="12" customWidth="1"/>
    <col min="14" max="14" width="9" style="4" customWidth="1"/>
    <col min="15" max="16384" width="9" style="4"/>
  </cols>
  <sheetData>
    <row r="1" spans="1:13">
      <c r="A1" s="71" t="s">
        <v>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>
      <c r="A2" s="71" t="s">
        <v>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>
      <c r="A3" s="71" t="s">
        <v>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>
      <c r="A4" s="77" t="s">
        <v>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>
      <c r="A5" s="78" t="s">
        <v>29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7" spans="1:13" ht="18.75" customHeight="1">
      <c r="A7" s="13"/>
      <c r="B7" s="68" t="s">
        <v>10</v>
      </c>
      <c r="C7" s="69"/>
      <c r="D7" s="69"/>
      <c r="E7" s="79" t="s">
        <v>11</v>
      </c>
      <c r="F7" s="80"/>
      <c r="G7" s="80"/>
      <c r="H7" s="80"/>
      <c r="I7" s="68" t="s">
        <v>12</v>
      </c>
      <c r="J7" s="69"/>
      <c r="K7" s="69"/>
      <c r="L7" s="69"/>
      <c r="M7" s="69"/>
    </row>
    <row r="8" spans="1:13" ht="17.25" customHeight="1">
      <c r="A8" s="72" t="s">
        <v>13</v>
      </c>
      <c r="B8" s="72" t="s">
        <v>30</v>
      </c>
      <c r="C8" s="72" t="s">
        <v>15</v>
      </c>
      <c r="D8" s="70" t="s">
        <v>16</v>
      </c>
      <c r="E8" s="73" t="s">
        <v>31</v>
      </c>
      <c r="F8" s="74"/>
      <c r="G8" s="75" t="s">
        <v>32</v>
      </c>
      <c r="H8" s="76"/>
      <c r="I8" s="70" t="s">
        <v>14</v>
      </c>
      <c r="J8" s="70" t="s">
        <v>33</v>
      </c>
      <c r="K8" s="70" t="s">
        <v>15</v>
      </c>
      <c r="L8" s="70" t="s">
        <v>16</v>
      </c>
      <c r="M8" s="70" t="s">
        <v>20</v>
      </c>
    </row>
    <row r="9" spans="1:13" ht="20.25" customHeight="1">
      <c r="A9" s="69"/>
      <c r="B9" s="69"/>
      <c r="C9" s="69"/>
      <c r="D9" s="69"/>
      <c r="E9" s="14" t="s">
        <v>14</v>
      </c>
      <c r="F9" s="14" t="s">
        <v>15</v>
      </c>
      <c r="G9" s="14" t="s">
        <v>14</v>
      </c>
      <c r="H9" s="14" t="s">
        <v>22</v>
      </c>
      <c r="I9" s="69"/>
      <c r="J9" s="69"/>
      <c r="K9" s="69"/>
      <c r="L9" s="69"/>
      <c r="M9" s="69"/>
    </row>
    <row r="10" spans="1:13" ht="23" customHeight="1">
      <c r="A10" s="9" t="s">
        <v>34</v>
      </c>
      <c r="B10" s="10">
        <v>25613798</v>
      </c>
      <c r="C10" s="11">
        <v>625133818549</v>
      </c>
      <c r="D10" s="11">
        <v>626902696164</v>
      </c>
      <c r="E10" s="11">
        <v>233408988</v>
      </c>
      <c r="F10" s="11">
        <v>5786082078476</v>
      </c>
      <c r="G10" s="11">
        <v>244642432</v>
      </c>
      <c r="H10" s="11">
        <v>6062804276409</v>
      </c>
      <c r="I10" s="10">
        <v>14380354</v>
      </c>
      <c r="J10" s="11">
        <v>25079</v>
      </c>
      <c r="K10" s="11">
        <v>360199978039</v>
      </c>
      <c r="L10" s="11">
        <v>360618300408</v>
      </c>
      <c r="M10" s="11">
        <v>11.3</v>
      </c>
    </row>
    <row r="11" spans="1:13" ht="23" customHeight="1">
      <c r="A11" s="9" t="s">
        <v>35</v>
      </c>
      <c r="B11" s="10">
        <v>143297</v>
      </c>
      <c r="C11" s="11">
        <v>7693911879</v>
      </c>
      <c r="D11" s="11">
        <v>10244665196</v>
      </c>
      <c r="E11" s="11">
        <v>0</v>
      </c>
      <c r="F11" s="11">
        <v>0</v>
      </c>
      <c r="G11" s="11">
        <v>0</v>
      </c>
      <c r="H11" s="11">
        <v>0</v>
      </c>
      <c r="I11" s="10">
        <v>143297</v>
      </c>
      <c r="J11" s="11">
        <v>73348</v>
      </c>
      <c r="K11" s="11">
        <v>7693911879</v>
      </c>
      <c r="L11" s="11">
        <v>10516657608</v>
      </c>
      <c r="M11" s="11">
        <v>0.33</v>
      </c>
    </row>
    <row r="12" spans="1:13" ht="23" customHeight="1">
      <c r="A12" s="9" t="s">
        <v>36</v>
      </c>
      <c r="B12" s="10">
        <v>0</v>
      </c>
      <c r="C12" s="11">
        <v>0</v>
      </c>
      <c r="D12" s="11">
        <v>0</v>
      </c>
      <c r="E12" s="11">
        <v>1448000</v>
      </c>
      <c r="F12" s="11">
        <v>69596262163</v>
      </c>
      <c r="G12" s="11">
        <v>675371</v>
      </c>
      <c r="H12" s="11">
        <v>32812865110</v>
      </c>
      <c r="I12" s="10">
        <v>772629</v>
      </c>
      <c r="J12" s="11">
        <v>49019</v>
      </c>
      <c r="K12" s="11">
        <v>37135421574</v>
      </c>
      <c r="L12" s="11">
        <v>37895514921</v>
      </c>
      <c r="M12" s="11">
        <v>1.19</v>
      </c>
    </row>
    <row r="13" spans="1:13" ht="23" customHeight="1">
      <c r="A13" s="9" t="s">
        <v>37</v>
      </c>
      <c r="B13" s="10">
        <v>127240</v>
      </c>
      <c r="C13" s="11">
        <v>5121224887</v>
      </c>
      <c r="D13" s="11">
        <v>5362336604</v>
      </c>
      <c r="E13" s="11">
        <v>0</v>
      </c>
      <c r="F13" s="11">
        <v>0</v>
      </c>
      <c r="G13" s="11">
        <v>0</v>
      </c>
      <c r="H13" s="11">
        <v>0</v>
      </c>
      <c r="I13" s="10">
        <v>127240</v>
      </c>
      <c r="J13" s="11">
        <v>43249</v>
      </c>
      <c r="K13" s="11">
        <v>5121224887</v>
      </c>
      <c r="L13" s="11">
        <v>5506201379</v>
      </c>
      <c r="M13" s="11">
        <v>0.17</v>
      </c>
    </row>
    <row r="14" spans="1:13" ht="23" customHeight="1">
      <c r="A14" s="9" t="s">
        <v>38</v>
      </c>
      <c r="B14" s="10">
        <v>2037051</v>
      </c>
      <c r="C14" s="11">
        <v>63614676975</v>
      </c>
      <c r="D14" s="11">
        <v>65474826850</v>
      </c>
      <c r="E14" s="11">
        <v>239725</v>
      </c>
      <c r="F14" s="11">
        <v>7739977432</v>
      </c>
      <c r="G14" s="11">
        <v>926458</v>
      </c>
      <c r="H14" s="11">
        <v>30225887699</v>
      </c>
      <c r="I14" s="10">
        <v>1350318</v>
      </c>
      <c r="J14" s="11">
        <v>33024</v>
      </c>
      <c r="K14" s="11">
        <v>42319259439</v>
      </c>
      <c r="L14" s="11">
        <v>44583146937</v>
      </c>
      <c r="M14" s="11">
        <v>1.4</v>
      </c>
    </row>
    <row r="15" spans="1:13" ht="23" customHeight="1">
      <c r="A15" s="9" t="s">
        <v>39</v>
      </c>
      <c r="B15" s="10">
        <v>682076</v>
      </c>
      <c r="C15" s="11">
        <v>14195298520</v>
      </c>
      <c r="D15" s="11">
        <v>19765648181</v>
      </c>
      <c r="E15" s="11">
        <v>0</v>
      </c>
      <c r="F15" s="11">
        <v>0</v>
      </c>
      <c r="G15" s="11">
        <v>0</v>
      </c>
      <c r="H15" s="11">
        <v>0</v>
      </c>
      <c r="I15" s="10">
        <v>682076</v>
      </c>
      <c r="J15" s="11">
        <v>29755</v>
      </c>
      <c r="K15" s="11">
        <v>14195298520</v>
      </c>
      <c r="L15" s="11">
        <v>20290731815</v>
      </c>
      <c r="M15" s="11">
        <v>0.64</v>
      </c>
    </row>
    <row r="16" spans="1:13" ht="23" customHeight="1">
      <c r="A16" s="9" t="s">
        <v>40</v>
      </c>
      <c r="B16" s="10">
        <v>2004601</v>
      </c>
      <c r="C16" s="11">
        <v>47629068372</v>
      </c>
      <c r="D16" s="11">
        <v>48452632445</v>
      </c>
      <c r="E16" s="11">
        <v>205558</v>
      </c>
      <c r="F16" s="11">
        <v>4999985835</v>
      </c>
      <c r="G16" s="11">
        <v>1000000</v>
      </c>
      <c r="H16" s="11">
        <v>24690891915</v>
      </c>
      <c r="I16" s="10">
        <v>1210159</v>
      </c>
      <c r="J16" s="11">
        <v>24806</v>
      </c>
      <c r="K16" s="11">
        <v>28816715725</v>
      </c>
      <c r="L16" s="11">
        <v>30012637455</v>
      </c>
      <c r="M16" s="11">
        <v>0.94</v>
      </c>
    </row>
    <row r="17" spans="1:13" ht="23" customHeight="1">
      <c r="A17" s="9" t="s">
        <v>41</v>
      </c>
      <c r="B17" s="10">
        <v>199550</v>
      </c>
      <c r="C17" s="11">
        <v>2980438873</v>
      </c>
      <c r="D17" s="11">
        <v>3893366393</v>
      </c>
      <c r="E17" s="11">
        <v>0</v>
      </c>
      <c r="F17" s="11">
        <v>0</v>
      </c>
      <c r="G17" s="11">
        <v>0</v>
      </c>
      <c r="H17" s="11">
        <v>0</v>
      </c>
      <c r="I17" s="10">
        <v>199550</v>
      </c>
      <c r="J17" s="11">
        <v>20047</v>
      </c>
      <c r="K17" s="11">
        <v>2980438873</v>
      </c>
      <c r="L17" s="11">
        <v>3999503769</v>
      </c>
      <c r="M17" s="11">
        <v>0.13</v>
      </c>
    </row>
    <row r="18" spans="1:13" ht="23" customHeight="1">
      <c r="A18" s="9" t="s">
        <v>42</v>
      </c>
      <c r="B18" s="10">
        <v>4052540</v>
      </c>
      <c r="C18" s="11">
        <v>47197532251</v>
      </c>
      <c r="D18" s="11">
        <v>51119528999</v>
      </c>
      <c r="E18" s="11">
        <v>6813622</v>
      </c>
      <c r="F18" s="11">
        <v>91877479720</v>
      </c>
      <c r="G18" s="11">
        <v>4734350</v>
      </c>
      <c r="H18" s="11">
        <v>63432644639</v>
      </c>
      <c r="I18" s="10">
        <v>6131812</v>
      </c>
      <c r="J18" s="11">
        <v>14590</v>
      </c>
      <c r="K18" s="11">
        <v>80982183373</v>
      </c>
      <c r="L18" s="11">
        <v>89421984038</v>
      </c>
      <c r="M18" s="11">
        <v>2.8</v>
      </c>
    </row>
    <row r="19" spans="1:13" ht="23" customHeight="1">
      <c r="A19" s="9" t="s">
        <v>27</v>
      </c>
      <c r="B19" s="10"/>
      <c r="C19" s="11">
        <v>813565970306</v>
      </c>
      <c r="D19" s="11">
        <v>831215700832</v>
      </c>
      <c r="E19" s="11"/>
      <c r="F19" s="11">
        <v>5960295783626</v>
      </c>
      <c r="G19" s="11"/>
      <c r="H19" s="11">
        <v>6213966565772</v>
      </c>
      <c r="I19" s="10"/>
      <c r="J19" s="11">
        <v>312917</v>
      </c>
      <c r="K19" s="11">
        <v>579444432309</v>
      </c>
      <c r="L19" s="11">
        <v>602844678330</v>
      </c>
      <c r="M19" s="11">
        <v>18.899999999999999</v>
      </c>
    </row>
    <row r="20" spans="1:13" ht="23" customHeight="1">
      <c r="A20" s="9" t="s">
        <v>28</v>
      </c>
      <c r="B20" s="10"/>
      <c r="C20" s="11"/>
      <c r="D20" s="11"/>
      <c r="E20" s="11"/>
      <c r="F20" s="11"/>
      <c r="G20" s="11"/>
      <c r="H20" s="11"/>
      <c r="I20" s="10"/>
      <c r="J20" s="11"/>
      <c r="K20" s="11"/>
      <c r="L20" s="11"/>
      <c r="M20" s="11"/>
    </row>
    <row r="21" spans="1:13">
      <c r="G21" s="45"/>
    </row>
  </sheetData>
  <mergeCells count="19">
    <mergeCell ref="A1:M1"/>
    <mergeCell ref="A2:M2"/>
    <mergeCell ref="A3:M3"/>
    <mergeCell ref="A4:M4"/>
    <mergeCell ref="A5:M5"/>
    <mergeCell ref="B7:D7"/>
    <mergeCell ref="E7:H7"/>
    <mergeCell ref="I7:M7"/>
    <mergeCell ref="A8:A9"/>
    <mergeCell ref="B8:B9"/>
    <mergeCell ref="C8:C9"/>
    <mergeCell ref="D8:D9"/>
    <mergeCell ref="E8:F8"/>
    <mergeCell ref="I8:I9"/>
    <mergeCell ref="J8:J9"/>
    <mergeCell ref="K8:K9"/>
    <mergeCell ref="L8:L9"/>
    <mergeCell ref="M8:M9"/>
    <mergeCell ref="G8:H8"/>
  </mergeCells>
  <pageMargins left="0.7" right="0.7" top="0.75" bottom="0.75" header="0.3" footer="0.3"/>
  <pageSetup paperSize="9" scale="93" orientation="landscape" horizontalDpi="4294967295" verticalDpi="4294967295"/>
  <headerFooter differentOddEven="1" differentFirst="1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J40"/>
  <sheetViews>
    <sheetView rightToLeft="1" zoomScaleNormal="100" zoomScaleSheetLayoutView="106" workbookViewId="0">
      <pane xSplit="1" ySplit="6" topLeftCell="F23" activePane="bottomRight" state="frozen"/>
      <selection pane="topRight" activeCell="B1" sqref="B1"/>
      <selection pane="bottomLeft" activeCell="A7" sqref="A7"/>
      <selection pane="bottomRight" activeCell="A44" sqref="A44"/>
    </sheetView>
  </sheetViews>
  <sheetFormatPr defaultColWidth="9" defaultRowHeight="15.75"/>
  <cols>
    <col min="1" max="1" width="37.28515625" style="12" customWidth="1"/>
    <col min="2" max="2" width="22.78515625" style="12" bestFit="1" customWidth="1"/>
    <col min="3" max="3" width="14.92578125" style="12" bestFit="1" customWidth="1"/>
    <col min="4" max="4" width="14.28515625" style="12" bestFit="1" customWidth="1"/>
    <col min="5" max="5" width="15.92578125" style="12" bestFit="1" customWidth="1"/>
    <col min="6" max="6" width="15.5703125" style="12" bestFit="1" customWidth="1"/>
    <col min="7" max="8" width="19.28515625" style="4" bestFit="1" customWidth="1"/>
    <col min="9" max="9" width="16.5703125" style="4" bestFit="1" customWidth="1"/>
    <col min="10" max="10" width="9.35546875" style="4" bestFit="1" customWidth="1"/>
    <col min="11" max="16384" width="9" style="4"/>
  </cols>
  <sheetData>
    <row r="1" spans="1:10" ht="17.649999999999999">
      <c r="A1" s="82" t="s">
        <v>1</v>
      </c>
      <c r="B1" s="82"/>
      <c r="C1" s="82"/>
      <c r="D1" s="82"/>
      <c r="E1" s="82"/>
      <c r="F1" s="82"/>
      <c r="G1" s="83"/>
    </row>
    <row r="2" spans="1:10" ht="17.649999999999999">
      <c r="A2" s="82" t="s">
        <v>6</v>
      </c>
      <c r="B2" s="82"/>
      <c r="C2" s="82"/>
      <c r="D2" s="82"/>
      <c r="E2" s="82"/>
      <c r="F2" s="82"/>
      <c r="G2" s="83"/>
    </row>
    <row r="3" spans="1:10" ht="17.649999999999999">
      <c r="A3" s="82" t="s">
        <v>7</v>
      </c>
      <c r="B3" s="82"/>
      <c r="C3" s="82"/>
      <c r="D3" s="82"/>
      <c r="E3" s="82"/>
      <c r="F3" s="82"/>
      <c r="G3" s="83"/>
    </row>
    <row r="4" spans="1:10" ht="18.399999999999999">
      <c r="A4" s="84" t="s">
        <v>45</v>
      </c>
      <c r="B4" s="85"/>
      <c r="C4" s="85"/>
      <c r="D4" s="85"/>
      <c r="E4" s="85"/>
      <c r="F4" s="85"/>
      <c r="G4" s="85"/>
    </row>
    <row r="5" spans="1:10" ht="18.75" thickBot="1">
      <c r="A5" s="46"/>
      <c r="B5" s="86" t="s">
        <v>126</v>
      </c>
      <c r="C5" s="86"/>
      <c r="D5" s="86"/>
      <c r="E5" s="86"/>
      <c r="F5" s="47" t="s">
        <v>10</v>
      </c>
      <c r="G5" s="87" t="s">
        <v>11</v>
      </c>
      <c r="H5" s="87"/>
      <c r="I5" s="81" t="s">
        <v>12</v>
      </c>
      <c r="J5" s="81"/>
    </row>
    <row r="6" spans="1:10" ht="18.75" customHeight="1">
      <c r="A6" s="48" t="s">
        <v>46</v>
      </c>
      <c r="B6" s="49" t="s">
        <v>105</v>
      </c>
      <c r="C6" s="49" t="s">
        <v>127</v>
      </c>
      <c r="D6" s="49" t="s">
        <v>128</v>
      </c>
      <c r="E6" s="49" t="s">
        <v>43</v>
      </c>
      <c r="F6" s="50" t="s">
        <v>47</v>
      </c>
      <c r="G6" s="49" t="s">
        <v>48</v>
      </c>
      <c r="H6" s="49" t="s">
        <v>49</v>
      </c>
      <c r="I6" s="51" t="s">
        <v>47</v>
      </c>
      <c r="J6" s="51" t="s">
        <v>44</v>
      </c>
    </row>
    <row r="7" spans="1:10" ht="31.9" customHeight="1">
      <c r="A7" s="52" t="s">
        <v>84</v>
      </c>
      <c r="B7" s="52" t="s">
        <v>120</v>
      </c>
      <c r="C7" s="52" t="s">
        <v>129</v>
      </c>
      <c r="D7" s="52" t="s">
        <v>75</v>
      </c>
      <c r="E7" s="52" t="s">
        <v>75</v>
      </c>
      <c r="F7" s="53">
        <v>1254940534</v>
      </c>
      <c r="G7" s="53">
        <v>644790541111</v>
      </c>
      <c r="H7" s="53">
        <v>646001728000</v>
      </c>
      <c r="I7" s="53">
        <v>43753645</v>
      </c>
      <c r="J7" s="53">
        <v>0.04</v>
      </c>
    </row>
    <row r="8" spans="1:10" ht="23" customHeight="1">
      <c r="A8" s="52" t="s">
        <v>130</v>
      </c>
      <c r="B8" s="52" t="s">
        <v>131</v>
      </c>
      <c r="C8" s="52" t="s">
        <v>132</v>
      </c>
      <c r="D8" s="52" t="s">
        <v>75</v>
      </c>
      <c r="E8" s="52" t="s">
        <v>75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</row>
    <row r="9" spans="1:10" ht="23" customHeight="1">
      <c r="A9" s="52" t="s">
        <v>133</v>
      </c>
      <c r="B9" s="52" t="s">
        <v>134</v>
      </c>
      <c r="C9" s="52" t="s">
        <v>132</v>
      </c>
      <c r="D9" s="52" t="s">
        <v>75</v>
      </c>
      <c r="E9" s="52" t="s">
        <v>75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</row>
    <row r="10" spans="1:10" ht="23" customHeight="1">
      <c r="A10" s="52" t="s">
        <v>135</v>
      </c>
      <c r="B10" s="52" t="s">
        <v>136</v>
      </c>
      <c r="C10" s="52" t="s">
        <v>132</v>
      </c>
      <c r="D10" s="52" t="s">
        <v>75</v>
      </c>
      <c r="E10" s="52" t="s">
        <v>75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</row>
    <row r="11" spans="1:10" ht="23" customHeight="1">
      <c r="A11" s="52" t="s">
        <v>137</v>
      </c>
      <c r="B11" s="52" t="s">
        <v>138</v>
      </c>
      <c r="C11" s="52" t="s">
        <v>132</v>
      </c>
      <c r="D11" s="52" t="s">
        <v>75</v>
      </c>
      <c r="E11" s="52" t="s">
        <v>75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</row>
    <row r="12" spans="1:10" ht="23" customHeight="1">
      <c r="A12" s="52" t="s">
        <v>139</v>
      </c>
      <c r="B12" s="52" t="s">
        <v>140</v>
      </c>
      <c r="C12" s="52" t="s">
        <v>141</v>
      </c>
      <c r="D12" s="52" t="s">
        <v>75</v>
      </c>
      <c r="E12" s="52" t="s">
        <v>75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</row>
    <row r="13" spans="1:10" ht="23" customHeight="1">
      <c r="A13" s="52" t="s">
        <v>78</v>
      </c>
      <c r="B13" s="52" t="s">
        <v>108</v>
      </c>
      <c r="C13" s="52" t="s">
        <v>129</v>
      </c>
      <c r="D13" s="52" t="s">
        <v>75</v>
      </c>
      <c r="E13" s="52" t="s">
        <v>75</v>
      </c>
      <c r="F13" s="53">
        <v>11749311</v>
      </c>
      <c r="G13" s="53">
        <v>48088</v>
      </c>
      <c r="H13" s="53">
        <v>0</v>
      </c>
      <c r="I13" s="53">
        <v>11797399</v>
      </c>
      <c r="J13" s="53">
        <v>0</v>
      </c>
    </row>
    <row r="14" spans="1:10" ht="23" customHeight="1">
      <c r="A14" s="52" t="s">
        <v>142</v>
      </c>
      <c r="B14" s="52" t="s">
        <v>143</v>
      </c>
      <c r="C14" s="52" t="s">
        <v>132</v>
      </c>
      <c r="D14" s="52" t="s">
        <v>75</v>
      </c>
      <c r="E14" s="52" t="s">
        <v>75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</row>
    <row r="15" spans="1:10" ht="23" customHeight="1">
      <c r="A15" s="52" t="s">
        <v>144</v>
      </c>
      <c r="B15" s="52" t="s">
        <v>145</v>
      </c>
      <c r="C15" s="52" t="s">
        <v>141</v>
      </c>
      <c r="D15" s="52" t="s">
        <v>75</v>
      </c>
      <c r="E15" s="52" t="s">
        <v>75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</row>
    <row r="16" spans="1:10" ht="18.399999999999999">
      <c r="A16" s="52" t="s">
        <v>81</v>
      </c>
      <c r="B16" s="52" t="s">
        <v>110</v>
      </c>
      <c r="C16" s="52" t="s">
        <v>129</v>
      </c>
      <c r="D16" s="52" t="s">
        <v>75</v>
      </c>
      <c r="E16" s="52" t="s">
        <v>75</v>
      </c>
      <c r="F16" s="53">
        <v>84157966</v>
      </c>
      <c r="G16" s="53">
        <v>343192</v>
      </c>
      <c r="H16" s="53">
        <v>648000</v>
      </c>
      <c r="I16" s="53">
        <v>83853158</v>
      </c>
      <c r="J16" s="53">
        <v>0</v>
      </c>
    </row>
    <row r="17" spans="1:10" ht="18.399999999999999">
      <c r="A17" s="52" t="s">
        <v>83</v>
      </c>
      <c r="B17" s="52" t="s">
        <v>118</v>
      </c>
      <c r="C17" s="52" t="s">
        <v>129</v>
      </c>
      <c r="D17" s="52" t="s">
        <v>75</v>
      </c>
      <c r="E17" s="52" t="s">
        <v>75</v>
      </c>
      <c r="F17" s="53">
        <v>783742060</v>
      </c>
      <c r="G17" s="53">
        <v>37005930005</v>
      </c>
      <c r="H17" s="53">
        <v>37001330000</v>
      </c>
      <c r="I17" s="53">
        <v>788342065</v>
      </c>
      <c r="J17" s="53">
        <v>0.03</v>
      </c>
    </row>
    <row r="18" spans="1:10" ht="18.399999999999999">
      <c r="A18" s="52" t="s">
        <v>146</v>
      </c>
      <c r="B18" s="52" t="s">
        <v>147</v>
      </c>
      <c r="C18" s="52" t="s">
        <v>141</v>
      </c>
      <c r="D18" s="52" t="s">
        <v>75</v>
      </c>
      <c r="E18" s="52" t="s">
        <v>75</v>
      </c>
      <c r="F18" s="53">
        <v>2003507385</v>
      </c>
      <c r="G18" s="53">
        <v>0</v>
      </c>
      <c r="H18" s="53">
        <v>318677891</v>
      </c>
      <c r="I18" s="53">
        <v>1684829494</v>
      </c>
      <c r="J18" s="53">
        <v>7.0000000000000007E-2</v>
      </c>
    </row>
    <row r="19" spans="1:10" ht="18.399999999999999">
      <c r="A19" s="52" t="s">
        <v>76</v>
      </c>
      <c r="B19" s="52" t="s">
        <v>114</v>
      </c>
      <c r="C19" s="52" t="s">
        <v>129</v>
      </c>
      <c r="D19" s="52" t="s">
        <v>75</v>
      </c>
      <c r="E19" s="52" t="s">
        <v>75</v>
      </c>
      <c r="F19" s="53">
        <v>390326258</v>
      </c>
      <c r="G19" s="53">
        <v>1604081</v>
      </c>
      <c r="H19" s="53">
        <v>0</v>
      </c>
      <c r="I19" s="53">
        <v>391930339</v>
      </c>
      <c r="J19" s="53">
        <v>0.01</v>
      </c>
    </row>
    <row r="20" spans="1:10" ht="18.399999999999999">
      <c r="A20" s="52" t="s">
        <v>74</v>
      </c>
      <c r="B20" s="52" t="s">
        <v>116</v>
      </c>
      <c r="C20" s="52" t="s">
        <v>129</v>
      </c>
      <c r="D20" s="52" t="s">
        <v>75</v>
      </c>
      <c r="E20" s="52" t="s">
        <v>75</v>
      </c>
      <c r="F20" s="53">
        <v>13363047</v>
      </c>
      <c r="G20" s="53">
        <v>100000054917</v>
      </c>
      <c r="H20" s="53">
        <v>96086336795</v>
      </c>
      <c r="I20" s="53">
        <v>3927081169</v>
      </c>
      <c r="J20" s="53">
        <v>0</v>
      </c>
    </row>
    <row r="21" spans="1:10" ht="18.399999999999999">
      <c r="A21" s="52" t="s">
        <v>148</v>
      </c>
      <c r="B21" s="52" t="s">
        <v>149</v>
      </c>
      <c r="C21" s="52" t="s">
        <v>132</v>
      </c>
      <c r="D21" s="52" t="s">
        <v>75</v>
      </c>
      <c r="E21" s="52" t="s">
        <v>75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</row>
    <row r="22" spans="1:10" ht="18.399999999999999">
      <c r="A22" s="52" t="s">
        <v>77</v>
      </c>
      <c r="B22" s="52" t="s">
        <v>122</v>
      </c>
      <c r="C22" s="52" t="s">
        <v>129</v>
      </c>
      <c r="D22" s="52" t="s">
        <v>75</v>
      </c>
      <c r="E22" s="52" t="s">
        <v>75</v>
      </c>
      <c r="F22" s="53">
        <v>5298167</v>
      </c>
      <c r="G22" s="53">
        <v>435</v>
      </c>
      <c r="H22" s="53">
        <v>630000</v>
      </c>
      <c r="I22" s="53">
        <v>4668602</v>
      </c>
      <c r="J22" s="53">
        <v>0</v>
      </c>
    </row>
    <row r="23" spans="1:10" ht="18.399999999999999">
      <c r="A23" s="52" t="s">
        <v>150</v>
      </c>
      <c r="B23" s="52" t="s">
        <v>151</v>
      </c>
      <c r="C23" s="52" t="s">
        <v>141</v>
      </c>
      <c r="D23" s="52" t="s">
        <v>75</v>
      </c>
      <c r="E23" s="52" t="s">
        <v>75</v>
      </c>
      <c r="F23" s="53">
        <v>23479850</v>
      </c>
      <c r="G23" s="53">
        <v>0</v>
      </c>
      <c r="H23" s="53">
        <v>0</v>
      </c>
      <c r="I23" s="53">
        <v>23479850</v>
      </c>
      <c r="J23" s="53">
        <v>0</v>
      </c>
    </row>
    <row r="24" spans="1:10" ht="18.399999999999999">
      <c r="A24" s="52" t="s">
        <v>152</v>
      </c>
      <c r="B24" s="52" t="s">
        <v>153</v>
      </c>
      <c r="C24" s="52" t="s">
        <v>132</v>
      </c>
      <c r="D24" s="52" t="s">
        <v>75</v>
      </c>
      <c r="E24" s="52" t="s">
        <v>75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</row>
    <row r="25" spans="1:10" ht="18.399999999999999">
      <c r="A25" s="52" t="s">
        <v>154</v>
      </c>
      <c r="B25" s="52" t="s">
        <v>155</v>
      </c>
      <c r="C25" s="52" t="s">
        <v>141</v>
      </c>
      <c r="D25" s="52" t="s">
        <v>75</v>
      </c>
      <c r="E25" s="52" t="s">
        <v>75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</row>
    <row r="26" spans="1:10" ht="18.399999999999999">
      <c r="A26" s="52" t="s">
        <v>156</v>
      </c>
      <c r="B26" s="52" t="s">
        <v>157</v>
      </c>
      <c r="C26" s="52" t="s">
        <v>132</v>
      </c>
      <c r="D26" s="52" t="s">
        <v>75</v>
      </c>
      <c r="E26" s="52" t="s">
        <v>75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</row>
    <row r="27" spans="1:10" ht="18.399999999999999">
      <c r="A27" s="52" t="s">
        <v>158</v>
      </c>
      <c r="B27" s="52" t="s">
        <v>159</v>
      </c>
      <c r="C27" s="52" t="s">
        <v>132</v>
      </c>
      <c r="D27" s="52" t="s">
        <v>75</v>
      </c>
      <c r="E27" s="52" t="s">
        <v>75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</row>
    <row r="28" spans="1:10" ht="18.399999999999999">
      <c r="A28" s="52" t="s">
        <v>160</v>
      </c>
      <c r="B28" s="52" t="s">
        <v>161</v>
      </c>
      <c r="C28" s="52" t="s">
        <v>141</v>
      </c>
      <c r="D28" s="52" t="s">
        <v>75</v>
      </c>
      <c r="E28" s="52" t="s">
        <v>75</v>
      </c>
      <c r="F28" s="53">
        <v>10585190</v>
      </c>
      <c r="G28" s="53">
        <v>0</v>
      </c>
      <c r="H28" s="53">
        <v>630000</v>
      </c>
      <c r="I28" s="53">
        <v>9955190</v>
      </c>
      <c r="J28" s="53">
        <v>0</v>
      </c>
    </row>
    <row r="29" spans="1:10" ht="18.399999999999999">
      <c r="A29" s="52" t="s">
        <v>162</v>
      </c>
      <c r="B29" s="52" t="s">
        <v>163</v>
      </c>
      <c r="C29" s="52" t="s">
        <v>141</v>
      </c>
      <c r="D29" s="52" t="s">
        <v>75</v>
      </c>
      <c r="E29" s="52" t="s">
        <v>75</v>
      </c>
      <c r="F29" s="53">
        <v>3273907672</v>
      </c>
      <c r="G29" s="57">
        <v>0</v>
      </c>
      <c r="H29" s="53">
        <v>319339751</v>
      </c>
      <c r="I29" s="53">
        <v>2954567921</v>
      </c>
      <c r="J29" s="53">
        <v>0.11</v>
      </c>
    </row>
    <row r="30" spans="1:10" ht="18.399999999999999">
      <c r="A30" s="52" t="s">
        <v>164</v>
      </c>
      <c r="B30" s="52" t="s">
        <v>165</v>
      </c>
      <c r="C30" s="52" t="s">
        <v>132</v>
      </c>
      <c r="D30" s="52" t="s">
        <v>75</v>
      </c>
      <c r="E30" s="52" t="s">
        <v>75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</row>
    <row r="31" spans="1:10" ht="18.399999999999999">
      <c r="A31" s="52" t="s">
        <v>166</v>
      </c>
      <c r="B31" s="52" t="s">
        <v>167</v>
      </c>
      <c r="C31" s="52" t="s">
        <v>129</v>
      </c>
      <c r="D31" s="52" t="s">
        <v>75</v>
      </c>
      <c r="E31" s="52" t="s">
        <v>75</v>
      </c>
      <c r="F31" s="53">
        <v>10600</v>
      </c>
      <c r="G31" s="53">
        <v>0</v>
      </c>
      <c r="H31" s="53">
        <v>0</v>
      </c>
      <c r="I31" s="53">
        <v>10600</v>
      </c>
      <c r="J31" s="53">
        <v>0</v>
      </c>
    </row>
    <row r="32" spans="1:10" ht="18.399999999999999">
      <c r="A32" s="52" t="s">
        <v>79</v>
      </c>
      <c r="B32" s="52" t="s">
        <v>115</v>
      </c>
      <c r="C32" s="52" t="s">
        <v>129</v>
      </c>
      <c r="D32" s="52" t="s">
        <v>75</v>
      </c>
      <c r="E32" s="52" t="s">
        <v>75</v>
      </c>
      <c r="F32" s="53">
        <v>34225333</v>
      </c>
      <c r="G32" s="53">
        <v>140652</v>
      </c>
      <c r="H32" s="53">
        <v>0</v>
      </c>
      <c r="I32" s="53">
        <v>34365985</v>
      </c>
      <c r="J32" s="53">
        <v>0</v>
      </c>
    </row>
    <row r="33" spans="1:10" ht="18.399999999999999">
      <c r="A33" s="52" t="s">
        <v>82</v>
      </c>
      <c r="B33" s="52" t="s">
        <v>112</v>
      </c>
      <c r="C33" s="52" t="s">
        <v>129</v>
      </c>
      <c r="D33" s="52" t="s">
        <v>75</v>
      </c>
      <c r="E33" s="52" t="s">
        <v>75</v>
      </c>
      <c r="F33" s="53">
        <v>1644126690</v>
      </c>
      <c r="G33" s="53">
        <v>2325652417022</v>
      </c>
      <c r="H33" s="53">
        <v>2307336472985</v>
      </c>
      <c r="I33" s="53">
        <v>19960070727</v>
      </c>
      <c r="J33" s="53">
        <v>0.06</v>
      </c>
    </row>
    <row r="34" spans="1:10" ht="18.399999999999999">
      <c r="A34" s="52" t="s">
        <v>80</v>
      </c>
      <c r="B34" s="52" t="s">
        <v>111</v>
      </c>
      <c r="C34" s="52" t="s">
        <v>129</v>
      </c>
      <c r="D34" s="52" t="s">
        <v>75</v>
      </c>
      <c r="E34" s="52" t="s">
        <v>75</v>
      </c>
      <c r="F34" s="53">
        <v>215751444</v>
      </c>
      <c r="G34" s="53">
        <v>886613</v>
      </c>
      <c r="H34" s="53">
        <v>9000</v>
      </c>
      <c r="I34" s="53">
        <v>216629057</v>
      </c>
      <c r="J34" s="53">
        <v>0.01</v>
      </c>
    </row>
    <row r="35" spans="1:10" ht="18.399999999999999">
      <c r="A35" s="52" t="s">
        <v>168</v>
      </c>
      <c r="B35" s="52" t="s">
        <v>169</v>
      </c>
      <c r="C35" s="52" t="s">
        <v>141</v>
      </c>
      <c r="D35" s="52" t="s">
        <v>75</v>
      </c>
      <c r="E35" s="52" t="s">
        <v>75</v>
      </c>
      <c r="F35" s="53">
        <v>170690882</v>
      </c>
      <c r="G35" s="53">
        <v>0</v>
      </c>
      <c r="H35" s="53">
        <v>0</v>
      </c>
      <c r="I35" s="53">
        <v>170690882</v>
      </c>
      <c r="J35" s="53">
        <v>0.01</v>
      </c>
    </row>
    <row r="36" spans="1:10" ht="18.399999999999999">
      <c r="A36" s="52" t="s">
        <v>170</v>
      </c>
      <c r="B36" s="52" t="s">
        <v>171</v>
      </c>
      <c r="C36" s="52" t="s">
        <v>129</v>
      </c>
      <c r="D36" s="52" t="s">
        <v>75</v>
      </c>
      <c r="E36" s="52" t="s">
        <v>75</v>
      </c>
      <c r="F36" s="53">
        <v>8872463</v>
      </c>
      <c r="G36" s="53">
        <v>0</v>
      </c>
      <c r="H36" s="53">
        <v>2037163</v>
      </c>
      <c r="I36" s="53">
        <v>7962837</v>
      </c>
      <c r="J36" s="53">
        <v>0</v>
      </c>
    </row>
    <row r="37" spans="1:10" ht="18.399999999999999">
      <c r="A37" s="52" t="s">
        <v>27</v>
      </c>
      <c r="B37" s="52"/>
      <c r="C37" s="52"/>
      <c r="D37" s="52"/>
      <c r="E37" s="52"/>
      <c r="F37" s="53">
        <f>SUM(F7:F36)</f>
        <v>9928734852</v>
      </c>
      <c r="G37" s="53">
        <f>SUM(G7:G36)</f>
        <v>3107451966116</v>
      </c>
      <c r="H37" s="53">
        <f>SUM(H7:H36)</f>
        <v>3087067839585</v>
      </c>
      <c r="I37" s="56">
        <f>SUM(I7:I36)</f>
        <v>30313988920</v>
      </c>
      <c r="J37" s="53">
        <v>0.34</v>
      </c>
    </row>
    <row r="39" spans="1:10">
      <c r="F39" s="54"/>
    </row>
    <row r="40" spans="1:10">
      <c r="F40" s="55"/>
    </row>
  </sheetData>
  <mergeCells count="7">
    <mergeCell ref="I5:J5"/>
    <mergeCell ref="A1:G1"/>
    <mergeCell ref="A2:G2"/>
    <mergeCell ref="A3:G3"/>
    <mergeCell ref="A4:G4"/>
    <mergeCell ref="B5:E5"/>
    <mergeCell ref="G5:H5"/>
  </mergeCells>
  <pageMargins left="0.7" right="0.7" top="0.75" bottom="0.75" header="0.3" footer="0.3"/>
  <pageSetup paperSize="9" scale="81" orientation="landscape" horizontalDpi="4294967295" verticalDpi="4294967295" r:id="rId1"/>
  <headerFooter differentOddEven="1" differentFirst="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S15"/>
  <sheetViews>
    <sheetView rightToLeft="1" zoomScale="106" zoomScaleNormal="106" workbookViewId="0">
      <selection activeCell="G22" sqref="G22"/>
    </sheetView>
  </sheetViews>
  <sheetFormatPr defaultColWidth="9" defaultRowHeight="16.899999999999999"/>
  <cols>
    <col min="1" max="1" width="39.28515625" style="19" customWidth="1"/>
    <col min="2" max="2" width="13" style="24" customWidth="1"/>
    <col min="3" max="3" width="16.28515625" style="24" bestFit="1" customWidth="1"/>
    <col min="4" max="4" width="15.78515625" style="24" customWidth="1"/>
    <col min="5" max="5" width="17.7109375" style="24" customWidth="1"/>
    <col min="6" max="19" width="13" style="1" customWidth="1"/>
    <col min="20" max="20" width="9" style="1" customWidth="1"/>
    <col min="21" max="16384" width="9" style="1"/>
  </cols>
  <sheetData>
    <row r="1" spans="1:19">
      <c r="A1" s="82" t="s">
        <v>1</v>
      </c>
      <c r="B1" s="82"/>
      <c r="C1" s="82"/>
      <c r="D1" s="82"/>
      <c r="E1" s="18"/>
    </row>
    <row r="2" spans="1:19">
      <c r="A2" s="82" t="s">
        <v>50</v>
      </c>
      <c r="B2" s="82"/>
      <c r="C2" s="82"/>
      <c r="D2" s="82"/>
      <c r="E2" s="18"/>
    </row>
    <row r="3" spans="1:19">
      <c r="A3" s="82" t="s">
        <v>51</v>
      </c>
      <c r="B3" s="82"/>
      <c r="C3" s="82"/>
      <c r="D3" s="82"/>
      <c r="E3" s="18"/>
    </row>
    <row r="4" spans="1:19" ht="18.399999999999999">
      <c r="A4" s="85" t="s">
        <v>52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</row>
    <row r="5" spans="1:19" ht="17.25" thickBot="1">
      <c r="A5" s="23" t="s">
        <v>53</v>
      </c>
      <c r="B5" s="23" t="s">
        <v>54</v>
      </c>
      <c r="C5" s="23" t="s">
        <v>47</v>
      </c>
      <c r="D5" s="23" t="s">
        <v>55</v>
      </c>
      <c r="E5" s="23" t="s">
        <v>56</v>
      </c>
    </row>
    <row r="6" spans="1:19" ht="23" customHeight="1">
      <c r="A6" s="15" t="s">
        <v>57</v>
      </c>
      <c r="B6" s="9" t="s">
        <v>58</v>
      </c>
      <c r="C6" s="58">
        <v>-44954480311</v>
      </c>
      <c r="D6" s="11">
        <f>Table7[[#This Row],[-44954480311.0000]]/$C$11*100</f>
        <v>474.00975237430669</v>
      </c>
      <c r="E6" s="11">
        <v>-1.41</v>
      </c>
    </row>
    <row r="7" spans="1:19" ht="23" customHeight="1">
      <c r="A7" s="15" t="s">
        <v>59</v>
      </c>
      <c r="B7" s="9" t="s">
        <v>60</v>
      </c>
      <c r="C7" s="16">
        <v>25299673963</v>
      </c>
      <c r="D7" s="16">
        <f>Table7[[#This Row],[-44954480311.0000]]/$C$11*100</f>
        <v>-266.76522801261052</v>
      </c>
      <c r="E7" s="11">
        <v>0.79</v>
      </c>
    </row>
    <row r="8" spans="1:19" ht="23" customHeight="1">
      <c r="A8" s="15" t="s">
        <v>61</v>
      </c>
      <c r="B8" s="9" t="s">
        <v>62</v>
      </c>
      <c r="C8" s="11">
        <v>0</v>
      </c>
      <c r="D8" s="16">
        <f>Table7[[#This Row],[-44954480311.0000]]/$C$11*100</f>
        <v>0</v>
      </c>
      <c r="E8" s="11">
        <v>0</v>
      </c>
    </row>
    <row r="9" spans="1:19" ht="23" customHeight="1">
      <c r="A9" s="15" t="s">
        <v>63</v>
      </c>
      <c r="B9" s="9" t="s">
        <v>64</v>
      </c>
      <c r="C9" s="11">
        <v>9781440</v>
      </c>
      <c r="D9" s="16">
        <f>Table7[[#This Row],[-44954480311.0000]]/$C$11*100</f>
        <v>-0.10313761654429859</v>
      </c>
      <c r="E9" s="11">
        <v>0</v>
      </c>
    </row>
    <row r="10" spans="1:19" ht="23" customHeight="1">
      <c r="A10" s="15" t="s">
        <v>65</v>
      </c>
      <c r="B10" s="9" t="s">
        <v>66</v>
      </c>
      <c r="C10" s="16">
        <v>10161152459</v>
      </c>
      <c r="D10" s="16">
        <f>Table7[[#This Row],[-44954480311.0000]]/$C$11*100</f>
        <v>-107.14138674515191</v>
      </c>
      <c r="E10" s="11">
        <v>0.32</v>
      </c>
    </row>
    <row r="11" spans="1:19" ht="23" customHeight="1">
      <c r="A11" s="15" t="s">
        <v>27</v>
      </c>
      <c r="B11" s="9"/>
      <c r="C11" s="11">
        <v>-9483872449</v>
      </c>
      <c r="D11" s="11">
        <v>100</v>
      </c>
      <c r="E11" s="11">
        <v>-0.3</v>
      </c>
    </row>
    <row r="12" spans="1:19" ht="23" customHeight="1">
      <c r="A12" s="20" t="s">
        <v>28</v>
      </c>
      <c r="B12" s="21"/>
      <c r="C12" s="17"/>
      <c r="D12" s="17"/>
      <c r="E12" s="22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>
      <c r="C13" s="59"/>
    </row>
    <row r="14" spans="1:19">
      <c r="C14" s="58"/>
    </row>
    <row r="15" spans="1:19">
      <c r="B15" s="58"/>
      <c r="C15" s="58"/>
    </row>
  </sheetData>
  <mergeCells count="4">
    <mergeCell ref="A4:S4"/>
    <mergeCell ref="A1:D1"/>
    <mergeCell ref="A2:D2"/>
    <mergeCell ref="A3:D3"/>
  </mergeCells>
  <pageMargins left="0.7" right="0.7" top="0.75" bottom="0.75" header="0.3" footer="0.3"/>
  <pageSetup paperSize="9" orientation="landscape" horizontalDpi="4294967295" verticalDpi="4294967295"/>
  <headerFooter differentOddEven="1" differentFirst="1"/>
  <legacy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BEE8-8FA8-4B96-BDD4-0414651EBFA5}">
  <sheetPr>
    <tabColor theme="0"/>
  </sheetPr>
  <dimension ref="A1:G18"/>
  <sheetViews>
    <sheetView rightToLeft="1" zoomScale="106" zoomScaleNormal="106" workbookViewId="0">
      <selection activeCell="E27" sqref="E27"/>
    </sheetView>
  </sheetViews>
  <sheetFormatPr defaultColWidth="9" defaultRowHeight="16.899999999999999"/>
  <cols>
    <col min="1" max="1" width="21.85546875" style="24" customWidth="1"/>
    <col min="2" max="7" width="13" style="24" customWidth="1"/>
    <col min="8" max="8" width="9" style="1" customWidth="1"/>
    <col min="9" max="16384" width="9" style="1"/>
  </cols>
  <sheetData>
    <row r="1" spans="1:7">
      <c r="A1" s="88" t="s">
        <v>1</v>
      </c>
      <c r="B1" s="88"/>
      <c r="C1" s="88"/>
      <c r="D1" s="88"/>
      <c r="E1" s="88"/>
      <c r="F1" s="88"/>
      <c r="G1" s="88"/>
    </row>
    <row r="2" spans="1:7">
      <c r="A2" s="88" t="s">
        <v>50</v>
      </c>
      <c r="B2" s="88"/>
      <c r="C2" s="88"/>
      <c r="D2" s="88"/>
      <c r="E2" s="88"/>
      <c r="F2" s="88"/>
      <c r="G2" s="88"/>
    </row>
    <row r="3" spans="1:7">
      <c r="A3" s="88" t="s">
        <v>7</v>
      </c>
      <c r="B3" s="88"/>
      <c r="C3" s="88"/>
      <c r="D3" s="88"/>
      <c r="E3" s="88"/>
      <c r="F3" s="88"/>
      <c r="G3" s="88"/>
    </row>
    <row r="4" spans="1:7" ht="18.399999999999999">
      <c r="A4" s="85" t="s">
        <v>85</v>
      </c>
      <c r="B4" s="85"/>
      <c r="C4" s="18"/>
      <c r="D4" s="18"/>
      <c r="E4" s="18"/>
      <c r="F4" s="18"/>
      <c r="G4" s="18"/>
    </row>
    <row r="5" spans="1:7" ht="16.5" customHeight="1">
      <c r="A5" s="25"/>
      <c r="B5" s="89" t="s">
        <v>68</v>
      </c>
      <c r="C5" s="90"/>
      <c r="D5" s="90"/>
      <c r="E5" s="89" t="s">
        <v>69</v>
      </c>
      <c r="F5" s="90"/>
      <c r="G5" s="90"/>
    </row>
    <row r="6" spans="1:7" ht="38.25" customHeight="1">
      <c r="A6" s="26" t="s">
        <v>53</v>
      </c>
      <c r="B6" s="27" t="s">
        <v>72</v>
      </c>
      <c r="C6" s="27" t="s">
        <v>70</v>
      </c>
      <c r="D6" s="27" t="s">
        <v>73</v>
      </c>
      <c r="E6" s="27" t="s">
        <v>72</v>
      </c>
      <c r="F6" s="27" t="s">
        <v>70</v>
      </c>
      <c r="G6" s="27" t="s">
        <v>73</v>
      </c>
    </row>
    <row r="7" spans="1:7" ht="23" customHeight="1">
      <c r="A7" s="9" t="s">
        <v>74</v>
      </c>
      <c r="B7" s="11">
        <v>54917</v>
      </c>
      <c r="C7" s="11">
        <v>0</v>
      </c>
      <c r="D7" s="11">
        <v>54917</v>
      </c>
      <c r="E7" s="11">
        <v>54917</v>
      </c>
      <c r="F7" s="11">
        <v>0</v>
      </c>
      <c r="G7" s="11">
        <v>54917</v>
      </c>
    </row>
    <row r="8" spans="1:7" ht="23" customHeight="1">
      <c r="A8" s="9" t="s">
        <v>76</v>
      </c>
      <c r="B8" s="11">
        <v>1604081</v>
      </c>
      <c r="C8" s="11">
        <v>0</v>
      </c>
      <c r="D8" s="11">
        <v>1604081</v>
      </c>
      <c r="E8" s="11">
        <v>1604081</v>
      </c>
      <c r="F8" s="11">
        <v>0</v>
      </c>
      <c r="G8" s="11">
        <v>1604081</v>
      </c>
    </row>
    <row r="9" spans="1:7" ht="23" customHeight="1">
      <c r="A9" s="9" t="s">
        <v>77</v>
      </c>
      <c r="B9" s="11">
        <v>435</v>
      </c>
      <c r="C9" s="11">
        <v>0</v>
      </c>
      <c r="D9" s="11">
        <v>435</v>
      </c>
      <c r="E9" s="11">
        <v>435</v>
      </c>
      <c r="F9" s="11">
        <v>0</v>
      </c>
      <c r="G9" s="11">
        <v>435</v>
      </c>
    </row>
    <row r="10" spans="1:7" ht="23" customHeight="1">
      <c r="A10" s="9" t="s">
        <v>78</v>
      </c>
      <c r="B10" s="11">
        <v>48088</v>
      </c>
      <c r="C10" s="11">
        <v>0</v>
      </c>
      <c r="D10" s="11">
        <v>48088</v>
      </c>
      <c r="E10" s="11">
        <v>48088</v>
      </c>
      <c r="F10" s="11">
        <v>0</v>
      </c>
      <c r="G10" s="11">
        <v>48088</v>
      </c>
    </row>
    <row r="11" spans="1:7" ht="23" customHeight="1">
      <c r="A11" s="9" t="s">
        <v>79</v>
      </c>
      <c r="B11" s="11">
        <v>140652</v>
      </c>
      <c r="C11" s="11">
        <v>0</v>
      </c>
      <c r="D11" s="11">
        <v>140652</v>
      </c>
      <c r="E11" s="11">
        <v>140652</v>
      </c>
      <c r="F11" s="11">
        <v>0</v>
      </c>
      <c r="G11" s="11">
        <v>140652</v>
      </c>
    </row>
    <row r="12" spans="1:7" ht="23" customHeight="1">
      <c r="A12" s="9" t="s">
        <v>80</v>
      </c>
      <c r="B12" s="11">
        <v>886613</v>
      </c>
      <c r="C12" s="11">
        <v>0</v>
      </c>
      <c r="D12" s="11">
        <v>886613</v>
      </c>
      <c r="E12" s="11">
        <v>886613</v>
      </c>
      <c r="F12" s="11">
        <v>0</v>
      </c>
      <c r="G12" s="11">
        <v>886613</v>
      </c>
    </row>
    <row r="13" spans="1:7" ht="23" customHeight="1">
      <c r="A13" s="9" t="s">
        <v>81</v>
      </c>
      <c r="B13" s="11">
        <v>343192</v>
      </c>
      <c r="C13" s="11">
        <v>0</v>
      </c>
      <c r="D13" s="11">
        <v>343192</v>
      </c>
      <c r="E13" s="11">
        <v>343192</v>
      </c>
      <c r="F13" s="11">
        <v>0</v>
      </c>
      <c r="G13" s="11">
        <v>343192</v>
      </c>
    </row>
    <row r="14" spans="1:7" ht="23" customHeight="1">
      <c r="A14" s="9" t="s">
        <v>82</v>
      </c>
      <c r="B14" s="11">
        <v>5447181</v>
      </c>
      <c r="C14" s="11">
        <v>0</v>
      </c>
      <c r="D14" s="11">
        <v>5447181</v>
      </c>
      <c r="E14" s="11">
        <v>5447181</v>
      </c>
      <c r="F14" s="11">
        <v>0</v>
      </c>
      <c r="G14" s="11">
        <v>5447181</v>
      </c>
    </row>
    <row r="15" spans="1:7" ht="23" customHeight="1">
      <c r="A15" s="9" t="s">
        <v>83</v>
      </c>
      <c r="B15" s="11">
        <v>1085170</v>
      </c>
      <c r="C15" s="11">
        <v>0</v>
      </c>
      <c r="D15" s="11">
        <v>1085170</v>
      </c>
      <c r="E15" s="11">
        <v>1085170</v>
      </c>
      <c r="F15" s="11">
        <v>0</v>
      </c>
      <c r="G15" s="11">
        <v>1085170</v>
      </c>
    </row>
    <row r="16" spans="1:7" ht="23" customHeight="1">
      <c r="A16" s="9" t="s">
        <v>84</v>
      </c>
      <c r="B16" s="11">
        <v>171111</v>
      </c>
      <c r="C16" s="11">
        <v>0</v>
      </c>
      <c r="D16" s="11">
        <v>171111</v>
      </c>
      <c r="E16" s="11">
        <v>171111</v>
      </c>
      <c r="F16" s="11">
        <v>0</v>
      </c>
      <c r="G16" s="11">
        <v>171111</v>
      </c>
    </row>
    <row r="17" spans="1:7" ht="23" customHeight="1">
      <c r="A17" s="9" t="s">
        <v>27</v>
      </c>
      <c r="B17" s="11">
        <v>9781440</v>
      </c>
      <c r="C17" s="11">
        <v>0</v>
      </c>
      <c r="D17" s="11">
        <v>9781440</v>
      </c>
      <c r="E17" s="11">
        <v>9781440</v>
      </c>
      <c r="F17" s="11">
        <v>0</v>
      </c>
      <c r="G17" s="11">
        <v>9781440</v>
      </c>
    </row>
    <row r="18" spans="1:7" ht="23" customHeight="1">
      <c r="A18" s="9" t="s">
        <v>28</v>
      </c>
      <c r="B18" s="11"/>
      <c r="C18" s="11"/>
      <c r="D18" s="11"/>
      <c r="E18" s="11"/>
      <c r="F18" s="11"/>
      <c r="G18" s="11"/>
    </row>
  </sheetData>
  <mergeCells count="6">
    <mergeCell ref="A1:G1"/>
    <mergeCell ref="A2:G2"/>
    <mergeCell ref="A3:G3"/>
    <mergeCell ref="A4:B4"/>
    <mergeCell ref="B5:D5"/>
    <mergeCell ref="E5:G5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I18"/>
  <sheetViews>
    <sheetView rightToLeft="1" zoomScale="110" zoomScaleNormal="110" workbookViewId="0">
      <selection activeCell="E15" sqref="E15"/>
    </sheetView>
  </sheetViews>
  <sheetFormatPr defaultColWidth="9" defaultRowHeight="16.899999999999999"/>
  <cols>
    <col min="1" max="1" width="24.640625" style="24" customWidth="1"/>
    <col min="2" max="2" width="13" style="24" customWidth="1"/>
    <col min="3" max="3" width="17.28515625" style="24" customWidth="1"/>
    <col min="4" max="4" width="18.35546875" style="24" customWidth="1"/>
    <col min="5" max="5" width="22.5703125" style="24" customWidth="1"/>
    <col min="6" max="6" width="13" style="24" customWidth="1"/>
    <col min="7" max="7" width="17.28515625" style="24" customWidth="1"/>
    <col min="8" max="8" width="18.35546875" style="24" customWidth="1"/>
    <col min="9" max="9" width="22.5703125" style="24" customWidth="1"/>
    <col min="10" max="10" width="9" style="1" customWidth="1"/>
    <col min="11" max="16384" width="9" style="1"/>
  </cols>
  <sheetData>
    <row r="1" spans="1:9">
      <c r="A1" s="82" t="s">
        <v>1</v>
      </c>
      <c r="B1" s="82"/>
      <c r="C1" s="82"/>
      <c r="D1" s="82"/>
      <c r="E1" s="82"/>
      <c r="F1" s="82"/>
      <c r="G1" s="82"/>
      <c r="H1" s="82"/>
      <c r="I1" s="82"/>
    </row>
    <row r="2" spans="1:9">
      <c r="A2" s="82" t="s">
        <v>50</v>
      </c>
      <c r="B2" s="82"/>
      <c r="C2" s="82"/>
      <c r="D2" s="82"/>
      <c r="E2" s="82"/>
      <c r="F2" s="82"/>
      <c r="G2" s="82"/>
      <c r="H2" s="82"/>
      <c r="I2" s="82"/>
    </row>
    <row r="3" spans="1:9">
      <c r="A3" s="82" t="s">
        <v>51</v>
      </c>
      <c r="B3" s="82"/>
      <c r="C3" s="82"/>
      <c r="D3" s="82"/>
      <c r="E3" s="82"/>
      <c r="F3" s="82"/>
      <c r="G3" s="82"/>
      <c r="H3" s="82"/>
      <c r="I3" s="82"/>
    </row>
    <row r="4" spans="1:9" ht="18.399999999999999">
      <c r="A4" s="84" t="s">
        <v>86</v>
      </c>
      <c r="B4" s="85"/>
      <c r="C4" s="85"/>
      <c r="D4" s="85"/>
      <c r="E4" s="85"/>
      <c r="F4" s="85"/>
      <c r="G4" s="85"/>
      <c r="H4" s="85"/>
      <c r="I4" s="85"/>
    </row>
    <row r="5" spans="1:9" ht="16.5" customHeight="1">
      <c r="A5" s="18"/>
      <c r="B5" s="89" t="s">
        <v>68</v>
      </c>
      <c r="C5" s="90"/>
      <c r="D5" s="90"/>
      <c r="E5" s="90"/>
      <c r="F5" s="89" t="s">
        <v>69</v>
      </c>
      <c r="G5" s="90"/>
      <c r="H5" s="90"/>
      <c r="I5" s="90"/>
    </row>
    <row r="6" spans="1:9">
      <c r="A6" s="26" t="s">
        <v>53</v>
      </c>
      <c r="B6" s="23" t="s">
        <v>14</v>
      </c>
      <c r="C6" s="23" t="s">
        <v>87</v>
      </c>
      <c r="D6" s="23" t="s">
        <v>88</v>
      </c>
      <c r="E6" s="28" t="s">
        <v>89</v>
      </c>
      <c r="F6" s="23" t="s">
        <v>14</v>
      </c>
      <c r="G6" s="23" t="s">
        <v>16</v>
      </c>
      <c r="H6" s="23" t="s">
        <v>88</v>
      </c>
      <c r="I6" s="28" t="s">
        <v>89</v>
      </c>
    </row>
    <row r="7" spans="1:9" ht="23" customHeight="1">
      <c r="A7" s="9" t="s">
        <v>24</v>
      </c>
      <c r="B7" s="10">
        <v>14461567</v>
      </c>
      <c r="C7" s="11">
        <v>32925859988</v>
      </c>
      <c r="D7" s="11">
        <v>-38218636720</v>
      </c>
      <c r="E7" s="11">
        <v>-5292776732</v>
      </c>
      <c r="F7" s="10">
        <v>14461567</v>
      </c>
      <c r="G7" s="11">
        <v>32925859988</v>
      </c>
      <c r="H7" s="11">
        <v>-38218636720</v>
      </c>
      <c r="I7" s="11">
        <v>-5292776732</v>
      </c>
    </row>
    <row r="8" spans="1:9" ht="23" customHeight="1">
      <c r="A8" s="9" t="s">
        <v>23</v>
      </c>
      <c r="B8" s="10">
        <v>2528156</v>
      </c>
      <c r="C8" s="11">
        <v>25883647922</v>
      </c>
      <c r="D8" s="11">
        <v>-25729555977</v>
      </c>
      <c r="E8" s="11">
        <v>154091945</v>
      </c>
      <c r="F8" s="10">
        <v>2528156</v>
      </c>
      <c r="G8" s="11">
        <v>25883647922</v>
      </c>
      <c r="H8" s="11">
        <v>-25729555977</v>
      </c>
      <c r="I8" s="11">
        <v>154091945</v>
      </c>
    </row>
    <row r="9" spans="1:9" ht="23" customHeight="1">
      <c r="A9" s="9" t="s">
        <v>25</v>
      </c>
      <c r="B9" s="10">
        <v>95443152</v>
      </c>
      <c r="C9" s="11">
        <v>112279009489</v>
      </c>
      <c r="D9" s="11">
        <v>-105362350750</v>
      </c>
      <c r="E9" s="11">
        <v>6916658739</v>
      </c>
      <c r="F9" s="10">
        <v>95443152</v>
      </c>
      <c r="G9" s="11">
        <v>112279009489</v>
      </c>
      <c r="H9" s="11">
        <v>-105362350750</v>
      </c>
      <c r="I9" s="11">
        <v>6916658739</v>
      </c>
    </row>
    <row r="10" spans="1:9" ht="23" customHeight="1">
      <c r="A10" s="9" t="s">
        <v>34</v>
      </c>
      <c r="B10" s="10">
        <v>244642432</v>
      </c>
      <c r="C10" s="11">
        <v>6062804276409</v>
      </c>
      <c r="D10" s="11">
        <v>-6052784796600</v>
      </c>
      <c r="E10" s="11">
        <v>10019479809</v>
      </c>
      <c r="F10" s="10">
        <v>244642432</v>
      </c>
      <c r="G10" s="11">
        <v>6062804276409</v>
      </c>
      <c r="H10" s="11">
        <v>-6052784796600</v>
      </c>
      <c r="I10" s="11">
        <v>10019479809</v>
      </c>
    </row>
    <row r="11" spans="1:9" ht="23" customHeight="1">
      <c r="A11" s="9" t="s">
        <v>38</v>
      </c>
      <c r="B11" s="10">
        <v>926458</v>
      </c>
      <c r="C11" s="11">
        <v>30225887699</v>
      </c>
      <c r="D11" s="11">
        <v>-29792320871</v>
      </c>
      <c r="E11" s="11">
        <v>433566828</v>
      </c>
      <c r="F11" s="10">
        <v>926458</v>
      </c>
      <c r="G11" s="11">
        <v>30225887699</v>
      </c>
      <c r="H11" s="11">
        <v>-29792320871</v>
      </c>
      <c r="I11" s="11">
        <v>433566828</v>
      </c>
    </row>
    <row r="12" spans="1:9" ht="23" customHeight="1">
      <c r="A12" s="9" t="s">
        <v>40</v>
      </c>
      <c r="B12" s="10">
        <v>1000000</v>
      </c>
      <c r="C12" s="11">
        <v>24690891915</v>
      </c>
      <c r="D12" s="11">
        <v>-24184965100</v>
      </c>
      <c r="E12" s="11">
        <v>505926815</v>
      </c>
      <c r="F12" s="10">
        <v>1000000</v>
      </c>
      <c r="G12" s="11">
        <v>24690891915</v>
      </c>
      <c r="H12" s="11">
        <v>-24184965100</v>
      </c>
      <c r="I12" s="11">
        <v>505926815</v>
      </c>
    </row>
    <row r="13" spans="1:9" ht="23" customHeight="1">
      <c r="A13" s="9" t="s">
        <v>42</v>
      </c>
      <c r="B13" s="10">
        <v>4734350</v>
      </c>
      <c r="C13" s="11">
        <v>63432558958</v>
      </c>
      <c r="D13" s="11">
        <v>-60675224238</v>
      </c>
      <c r="E13" s="11">
        <v>2757334720</v>
      </c>
      <c r="F13" s="10">
        <v>4734350</v>
      </c>
      <c r="G13" s="11">
        <v>63432558958</v>
      </c>
      <c r="H13" s="11">
        <v>-60675224238</v>
      </c>
      <c r="I13" s="11">
        <v>2757334720</v>
      </c>
    </row>
    <row r="14" spans="1:9" ht="23" customHeight="1">
      <c r="A14" s="9" t="s">
        <v>36</v>
      </c>
      <c r="B14" s="10">
        <v>675371</v>
      </c>
      <c r="C14" s="11">
        <v>32812865110</v>
      </c>
      <c r="D14" s="11">
        <v>-32460840589</v>
      </c>
      <c r="E14" s="11">
        <v>352024521</v>
      </c>
      <c r="F14" s="10">
        <v>675371</v>
      </c>
      <c r="G14" s="11">
        <v>32812865110</v>
      </c>
      <c r="H14" s="11">
        <v>-32460840589</v>
      </c>
      <c r="I14" s="11">
        <v>352024521</v>
      </c>
    </row>
    <row r="15" spans="1:9" ht="23" customHeight="1">
      <c r="A15" s="9" t="s">
        <v>27</v>
      </c>
      <c r="B15" s="10"/>
      <c r="C15" s="11">
        <v>6385054997490</v>
      </c>
      <c r="D15" s="11">
        <v>-6369208690845</v>
      </c>
      <c r="E15" s="11">
        <v>15846306645</v>
      </c>
      <c r="F15" s="10"/>
      <c r="G15" s="11">
        <v>6385054997490</v>
      </c>
      <c r="H15" s="11">
        <v>-6369208690845</v>
      </c>
      <c r="I15" s="11">
        <v>15846306645</v>
      </c>
    </row>
    <row r="16" spans="1:9" ht="23" customHeight="1">
      <c r="A16" s="9" t="s">
        <v>28</v>
      </c>
      <c r="B16" s="10"/>
      <c r="C16" s="11"/>
      <c r="D16" s="11"/>
      <c r="E16" s="11"/>
      <c r="F16" s="10"/>
      <c r="G16" s="11"/>
      <c r="H16" s="11"/>
      <c r="I16" s="11"/>
    </row>
    <row r="18" spans="1:9">
      <c r="A18" s="91" t="s">
        <v>90</v>
      </c>
      <c r="B18" s="92"/>
      <c r="C18" s="92"/>
      <c r="D18" s="92"/>
      <c r="E18" s="92"/>
      <c r="F18" s="92"/>
      <c r="G18" s="92"/>
      <c r="H18" s="92"/>
      <c r="I18" s="93"/>
    </row>
  </sheetData>
  <mergeCells count="8">
    <mergeCell ref="A1:I1"/>
    <mergeCell ref="A2:I2"/>
    <mergeCell ref="A3:I3"/>
    <mergeCell ref="A18:I18"/>
    <mergeCell ref="B5:E5"/>
    <mergeCell ref="F5:I5"/>
    <mergeCell ref="A4:E4"/>
    <mergeCell ref="F4:I4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I24"/>
  <sheetViews>
    <sheetView rightToLeft="1" topLeftCell="C4" zoomScaleNormal="100" zoomScaleSheetLayoutView="106" workbookViewId="0">
      <selection activeCell="F28" sqref="F28"/>
    </sheetView>
  </sheetViews>
  <sheetFormatPr defaultColWidth="9" defaultRowHeight="16.899999999999999"/>
  <cols>
    <col min="1" max="1" width="24.640625" style="24" customWidth="1"/>
    <col min="2" max="2" width="13" style="24" customWidth="1"/>
    <col min="3" max="3" width="17.28515625" style="24" customWidth="1"/>
    <col min="4" max="4" width="18.35546875" style="24" customWidth="1"/>
    <col min="5" max="5" width="28.42578125" style="24" customWidth="1"/>
    <col min="6" max="6" width="13" style="24" customWidth="1"/>
    <col min="7" max="7" width="17.28515625" style="24" customWidth="1"/>
    <col min="8" max="8" width="18.35546875" style="24" customWidth="1"/>
    <col min="9" max="9" width="28.42578125" style="24" customWidth="1"/>
    <col min="10" max="10" width="9" style="1" customWidth="1"/>
    <col min="11" max="16384" width="9" style="1"/>
  </cols>
  <sheetData>
    <row r="1" spans="1:9">
      <c r="A1" s="82" t="s">
        <v>1</v>
      </c>
      <c r="B1" s="82"/>
      <c r="C1" s="82"/>
      <c r="D1" s="82"/>
      <c r="E1" s="82"/>
      <c r="F1" s="82"/>
      <c r="G1" s="82"/>
      <c r="H1" s="82"/>
      <c r="I1" s="82"/>
    </row>
    <row r="2" spans="1:9">
      <c r="A2" s="82" t="s">
        <v>50</v>
      </c>
      <c r="B2" s="82"/>
      <c r="C2" s="82"/>
      <c r="D2" s="82"/>
      <c r="E2" s="82"/>
      <c r="F2" s="82"/>
      <c r="G2" s="82"/>
      <c r="H2" s="82"/>
      <c r="I2" s="82"/>
    </row>
    <row r="3" spans="1:9">
      <c r="A3" s="82" t="s">
        <v>51</v>
      </c>
      <c r="B3" s="82"/>
      <c r="C3" s="82"/>
      <c r="D3" s="82"/>
      <c r="E3" s="82"/>
      <c r="F3" s="82"/>
      <c r="G3" s="82"/>
      <c r="H3" s="82"/>
      <c r="I3" s="82"/>
    </row>
    <row r="4" spans="1:9" ht="18.399999999999999">
      <c r="A4" s="84" t="s">
        <v>91</v>
      </c>
      <c r="B4" s="85"/>
      <c r="C4" s="85"/>
      <c r="D4" s="85"/>
      <c r="E4" s="18"/>
      <c r="F4" s="18"/>
      <c r="G4" s="18"/>
      <c r="H4" s="18"/>
      <c r="I4" s="18"/>
    </row>
    <row r="5" spans="1:9" ht="16.5" customHeight="1">
      <c r="A5" s="18"/>
      <c r="B5" s="96" t="s">
        <v>68</v>
      </c>
      <c r="C5" s="97"/>
      <c r="D5" s="97"/>
      <c r="E5" s="97"/>
      <c r="F5" s="89" t="s">
        <v>69</v>
      </c>
      <c r="G5" s="90"/>
      <c r="H5" s="90"/>
      <c r="I5" s="90"/>
    </row>
    <row r="6" spans="1:9" ht="53.25" customHeight="1">
      <c r="A6" s="25" t="s">
        <v>53</v>
      </c>
      <c r="B6" s="23" t="s">
        <v>14</v>
      </c>
      <c r="C6" s="23" t="s">
        <v>16</v>
      </c>
      <c r="D6" s="23" t="s">
        <v>88</v>
      </c>
      <c r="E6" s="28" t="s">
        <v>92</v>
      </c>
      <c r="F6" s="23" t="s">
        <v>14</v>
      </c>
      <c r="G6" s="23" t="s">
        <v>16</v>
      </c>
      <c r="H6" s="23" t="s">
        <v>88</v>
      </c>
      <c r="I6" s="28" t="s">
        <v>92</v>
      </c>
    </row>
    <row r="7" spans="1:9" ht="23" customHeight="1">
      <c r="A7" s="9" t="s">
        <v>23</v>
      </c>
      <c r="B7" s="10">
        <v>48450360</v>
      </c>
      <c r="C7" s="11">
        <v>490913272549</v>
      </c>
      <c r="D7" s="16">
        <v>-492253398276</v>
      </c>
      <c r="E7" s="11">
        <v>-1340125727</v>
      </c>
      <c r="F7" s="10">
        <v>48450360</v>
      </c>
      <c r="G7" s="11">
        <v>490913272549</v>
      </c>
      <c r="H7" s="11">
        <v>-492253398276</v>
      </c>
      <c r="I7" s="11">
        <v>-1340125727</v>
      </c>
    </row>
    <row r="8" spans="1:9" ht="23" customHeight="1">
      <c r="A8" s="9" t="s">
        <v>24</v>
      </c>
      <c r="B8" s="10">
        <v>175964872</v>
      </c>
      <c r="C8" s="11">
        <v>370476209238</v>
      </c>
      <c r="D8" s="16">
        <v>-491232913108</v>
      </c>
      <c r="E8" s="11">
        <v>-120756703870</v>
      </c>
      <c r="F8" s="10">
        <v>175964872</v>
      </c>
      <c r="G8" s="11">
        <v>370476209238</v>
      </c>
      <c r="H8" s="11">
        <v>-491232913108</v>
      </c>
      <c r="I8" s="11">
        <v>-120756703870</v>
      </c>
    </row>
    <row r="9" spans="1:9" ht="23" customHeight="1">
      <c r="A9" s="9" t="s">
        <v>25</v>
      </c>
      <c r="B9" s="10">
        <v>1015625659</v>
      </c>
      <c r="C9" s="11">
        <v>1102131208882</v>
      </c>
      <c r="D9" s="16">
        <v>-1123942329866</v>
      </c>
      <c r="E9" s="11">
        <v>-21811120984</v>
      </c>
      <c r="F9" s="10">
        <v>1015625659</v>
      </c>
      <c r="G9" s="11">
        <v>1102131208882</v>
      </c>
      <c r="H9" s="11">
        <v>-1123942329866</v>
      </c>
      <c r="I9" s="11">
        <v>-21811120984</v>
      </c>
    </row>
    <row r="10" spans="1:9" ht="23" customHeight="1">
      <c r="A10" s="9" t="s">
        <v>34</v>
      </c>
      <c r="B10" s="10">
        <v>14380354</v>
      </c>
      <c r="C10" s="11">
        <v>360618300408</v>
      </c>
      <c r="D10" s="16">
        <v>-360199978040</v>
      </c>
      <c r="E10" s="11">
        <v>418322368</v>
      </c>
      <c r="F10" s="10">
        <v>14380354</v>
      </c>
      <c r="G10" s="11">
        <v>360618300408</v>
      </c>
      <c r="H10" s="11">
        <v>-360199978040</v>
      </c>
      <c r="I10" s="11">
        <v>418322368</v>
      </c>
    </row>
    <row r="11" spans="1:9" ht="23" customHeight="1">
      <c r="A11" s="9" t="s">
        <v>35</v>
      </c>
      <c r="B11" s="10">
        <v>143297</v>
      </c>
      <c r="C11" s="11">
        <v>10516657608</v>
      </c>
      <c r="D11" s="16">
        <v>-10244665196</v>
      </c>
      <c r="E11" s="11">
        <v>271992412</v>
      </c>
      <c r="F11" s="10">
        <v>143297</v>
      </c>
      <c r="G11" s="11">
        <v>10516657608</v>
      </c>
      <c r="H11" s="11">
        <v>-10244665196</v>
      </c>
      <c r="I11" s="11">
        <v>271992412</v>
      </c>
    </row>
    <row r="12" spans="1:9" ht="23" customHeight="1">
      <c r="A12" s="9" t="s">
        <v>36</v>
      </c>
      <c r="B12" s="10">
        <v>772629</v>
      </c>
      <c r="C12" s="11">
        <v>37895514921</v>
      </c>
      <c r="D12" s="16">
        <v>-37135421574</v>
      </c>
      <c r="E12" s="11">
        <v>760093347</v>
      </c>
      <c r="F12" s="10">
        <v>772629</v>
      </c>
      <c r="G12" s="11">
        <v>37895514921</v>
      </c>
      <c r="H12" s="11">
        <v>-37135421574</v>
      </c>
      <c r="I12" s="11">
        <v>760093347</v>
      </c>
    </row>
    <row r="13" spans="1:9" ht="23" customHeight="1">
      <c r="A13" s="9" t="s">
        <v>37</v>
      </c>
      <c r="B13" s="10">
        <v>127240</v>
      </c>
      <c r="C13" s="11">
        <v>5506201379</v>
      </c>
      <c r="D13" s="16">
        <v>-5362336604</v>
      </c>
      <c r="E13" s="11">
        <v>143864775</v>
      </c>
      <c r="F13" s="10">
        <v>127240</v>
      </c>
      <c r="G13" s="11">
        <v>5506201379</v>
      </c>
      <c r="H13" s="11">
        <v>-5362336604</v>
      </c>
      <c r="I13" s="11">
        <v>143864775</v>
      </c>
    </row>
    <row r="14" spans="1:9" ht="23" customHeight="1">
      <c r="A14" s="9" t="s">
        <v>38</v>
      </c>
      <c r="B14" s="10">
        <v>1350318</v>
      </c>
      <c r="C14" s="11">
        <v>44583146937</v>
      </c>
      <c r="D14" s="16">
        <v>-43422483411</v>
      </c>
      <c r="E14" s="11">
        <v>1160663526</v>
      </c>
      <c r="F14" s="10">
        <v>1350318</v>
      </c>
      <c r="G14" s="11">
        <v>44583146937</v>
      </c>
      <c r="H14" s="11">
        <v>-43422483411</v>
      </c>
      <c r="I14" s="11">
        <v>1160663526</v>
      </c>
    </row>
    <row r="15" spans="1:9" ht="23" customHeight="1">
      <c r="A15" s="9" t="s">
        <v>39</v>
      </c>
      <c r="B15" s="10">
        <v>682076</v>
      </c>
      <c r="C15" s="11">
        <v>20290731815</v>
      </c>
      <c r="D15" s="16">
        <v>-19765648181</v>
      </c>
      <c r="E15" s="11">
        <v>525083634</v>
      </c>
      <c r="F15" s="10">
        <v>682076</v>
      </c>
      <c r="G15" s="11">
        <v>20290731815</v>
      </c>
      <c r="H15" s="11">
        <v>-19765648181</v>
      </c>
      <c r="I15" s="11">
        <v>525083634</v>
      </c>
    </row>
    <row r="16" spans="1:9" ht="23" customHeight="1">
      <c r="A16" s="9" t="s">
        <v>40</v>
      </c>
      <c r="B16" s="10">
        <v>1210159</v>
      </c>
      <c r="C16" s="11">
        <v>30012637455</v>
      </c>
      <c r="D16" s="16">
        <v>-29267653180</v>
      </c>
      <c r="E16" s="11">
        <v>744984275</v>
      </c>
      <c r="F16" s="10">
        <v>1210159</v>
      </c>
      <c r="G16" s="11">
        <v>30012637455</v>
      </c>
      <c r="H16" s="11">
        <v>-29267653180</v>
      </c>
      <c r="I16" s="11">
        <v>744984275</v>
      </c>
    </row>
    <row r="17" spans="1:9" ht="23" customHeight="1">
      <c r="A17" s="9" t="s">
        <v>41</v>
      </c>
      <c r="B17" s="10">
        <v>199550</v>
      </c>
      <c r="C17" s="11">
        <v>3999503769</v>
      </c>
      <c r="D17" s="16">
        <v>-3893366393</v>
      </c>
      <c r="E17" s="11">
        <v>106137376</v>
      </c>
      <c r="F17" s="10">
        <v>199550</v>
      </c>
      <c r="G17" s="11">
        <v>3999503769</v>
      </c>
      <c r="H17" s="11">
        <v>-3893366393</v>
      </c>
      <c r="I17" s="11">
        <v>106137376</v>
      </c>
    </row>
    <row r="18" spans="1:9" ht="23" customHeight="1">
      <c r="A18" s="9" t="s">
        <v>42</v>
      </c>
      <c r="B18" s="10">
        <v>6131812</v>
      </c>
      <c r="C18" s="11">
        <v>89421984038</v>
      </c>
      <c r="D18" s="16">
        <v>-82321784481</v>
      </c>
      <c r="E18" s="11">
        <v>7100199557</v>
      </c>
      <c r="F18" s="10">
        <v>6131812</v>
      </c>
      <c r="G18" s="11">
        <v>89421984038</v>
      </c>
      <c r="H18" s="11">
        <v>-82321784481</v>
      </c>
      <c r="I18" s="11">
        <v>7100199557</v>
      </c>
    </row>
    <row r="19" spans="1:9" ht="23" customHeight="1">
      <c r="A19" s="9" t="s">
        <v>26</v>
      </c>
      <c r="B19" s="10">
        <v>0</v>
      </c>
      <c r="C19" s="11">
        <v>0</v>
      </c>
      <c r="D19" s="11">
        <v>97175496318</v>
      </c>
      <c r="E19" s="11">
        <v>97175496318</v>
      </c>
      <c r="F19" s="10">
        <v>0</v>
      </c>
      <c r="G19" s="11">
        <v>0</v>
      </c>
      <c r="H19" s="11">
        <v>0</v>
      </c>
      <c r="I19" s="11">
        <v>97175496318</v>
      </c>
    </row>
    <row r="20" spans="1:9" ht="23" customHeight="1">
      <c r="A20" s="9" t="s">
        <v>27</v>
      </c>
      <c r="B20" s="10"/>
      <c r="C20" s="11">
        <v>2566365368999</v>
      </c>
      <c r="D20" s="11">
        <v>-2601866481992</v>
      </c>
      <c r="E20" s="11">
        <v>-35501112993</v>
      </c>
      <c r="F20" s="10"/>
      <c r="G20" s="11">
        <v>2566365368999</v>
      </c>
      <c r="H20" s="11">
        <v>-2699041978310</v>
      </c>
      <c r="I20" s="11">
        <v>-35501112993</v>
      </c>
    </row>
    <row r="21" spans="1:9" ht="23" customHeight="1">
      <c r="A21" s="9" t="s">
        <v>28</v>
      </c>
      <c r="B21" s="29">
        <f>SUM(B7:B18)</f>
        <v>1265038326</v>
      </c>
      <c r="C21" s="30"/>
      <c r="D21" s="30"/>
      <c r="E21" s="30"/>
      <c r="F21" s="29"/>
      <c r="G21" s="30"/>
      <c r="H21" s="30"/>
      <c r="I21" s="30"/>
    </row>
    <row r="24" spans="1:9">
      <c r="A24" s="94" t="s">
        <v>90</v>
      </c>
      <c r="B24" s="95"/>
      <c r="C24" s="95"/>
      <c r="D24" s="95"/>
      <c r="E24" s="95"/>
      <c r="F24" s="95"/>
      <c r="G24" s="95"/>
      <c r="H24" s="95"/>
      <c r="I24" s="95"/>
    </row>
  </sheetData>
  <mergeCells count="7">
    <mergeCell ref="A24:I24"/>
    <mergeCell ref="B5:E5"/>
    <mergeCell ref="F5:I5"/>
    <mergeCell ref="A4:D4"/>
    <mergeCell ref="A1:I1"/>
    <mergeCell ref="A2:I2"/>
    <mergeCell ref="A3:I3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6"/>
  <sheetViews>
    <sheetView rightToLeft="1" tabSelected="1" zoomScale="110" zoomScaleNormal="110" zoomScaleSheetLayoutView="106" workbookViewId="0">
      <selection activeCell="D27" sqref="D27"/>
    </sheetView>
  </sheetViews>
  <sheetFormatPr defaultColWidth="9" defaultRowHeight="16.899999999999999"/>
  <cols>
    <col min="1" max="1" width="24.640625" style="34" customWidth="1"/>
    <col min="2" max="2" width="13" style="34" customWidth="1"/>
    <col min="3" max="3" width="16.92578125" style="34" customWidth="1"/>
    <col min="4" max="4" width="14.92578125" style="34" customWidth="1"/>
    <col min="5" max="5" width="16.92578125" style="34" customWidth="1"/>
    <col min="6" max="6" width="16.28515625" style="34" customWidth="1"/>
    <col min="7" max="7" width="13" style="34" customWidth="1"/>
    <col min="8" max="8" width="16.92578125" style="34" customWidth="1"/>
    <col min="9" max="9" width="14.92578125" style="34" customWidth="1"/>
    <col min="10" max="10" width="16.92578125" style="34" customWidth="1"/>
    <col min="11" max="11" width="16.28515625" style="34" customWidth="1"/>
    <col min="12" max="12" width="9" style="6" customWidth="1"/>
    <col min="13" max="16384" width="9" style="6"/>
  </cols>
  <sheetData>
    <row r="1" spans="1:11">
      <c r="A1" s="98" t="s">
        <v>1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>
      <c r="A2" s="98" t="s">
        <v>50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>
      <c r="A3" s="98" t="s">
        <v>51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5" spans="1:11">
      <c r="A5" s="102" t="s">
        <v>97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7" spans="1:11" ht="19.5" customHeight="1">
      <c r="A7" s="39"/>
      <c r="B7" s="103" t="s">
        <v>68</v>
      </c>
      <c r="C7" s="104"/>
      <c r="D7" s="104"/>
      <c r="E7" s="104"/>
      <c r="F7" s="104"/>
      <c r="G7" s="104" t="s">
        <v>69</v>
      </c>
      <c r="H7" s="104"/>
      <c r="I7" s="104"/>
      <c r="J7" s="104"/>
      <c r="K7" s="104"/>
    </row>
    <row r="8" spans="1:11" ht="19.5" customHeight="1">
      <c r="A8" s="106" t="s">
        <v>98</v>
      </c>
      <c r="B8" s="105" t="s">
        <v>67</v>
      </c>
      <c r="C8" s="99" t="s">
        <v>93</v>
      </c>
      <c r="D8" s="99" t="s">
        <v>94</v>
      </c>
      <c r="E8" s="99" t="s">
        <v>27</v>
      </c>
      <c r="F8" s="105"/>
      <c r="G8" s="105" t="s">
        <v>67</v>
      </c>
      <c r="H8" s="99" t="s">
        <v>93</v>
      </c>
      <c r="I8" s="99" t="s">
        <v>94</v>
      </c>
      <c r="J8" s="99" t="s">
        <v>27</v>
      </c>
      <c r="K8" s="105"/>
    </row>
    <row r="9" spans="1:11" ht="18.75" customHeight="1">
      <c r="A9" s="107"/>
      <c r="B9" s="100"/>
      <c r="C9" s="100"/>
      <c r="D9" s="100"/>
      <c r="E9" s="104"/>
      <c r="F9" s="104"/>
      <c r="G9" s="100"/>
      <c r="H9" s="100"/>
      <c r="I9" s="100"/>
      <c r="J9" s="104"/>
      <c r="K9" s="104"/>
    </row>
    <row r="10" spans="1:11" ht="28.5" customHeight="1">
      <c r="A10" s="108"/>
      <c r="B10" s="36" t="s">
        <v>95</v>
      </c>
      <c r="C10" s="36" t="s">
        <v>96</v>
      </c>
      <c r="D10" s="36" t="s">
        <v>96</v>
      </c>
      <c r="E10" s="41" t="s">
        <v>47</v>
      </c>
      <c r="F10" s="41" t="s">
        <v>99</v>
      </c>
      <c r="G10" s="36" t="s">
        <v>95</v>
      </c>
      <c r="H10" s="36" t="s">
        <v>96</v>
      </c>
      <c r="I10" s="36" t="s">
        <v>96</v>
      </c>
      <c r="J10" s="41" t="s">
        <v>47</v>
      </c>
      <c r="K10" s="41" t="s">
        <v>99</v>
      </c>
    </row>
    <row r="11" spans="1:11" ht="23" customHeight="1">
      <c r="A11" s="15" t="s">
        <v>23</v>
      </c>
      <c r="B11" s="16">
        <v>0</v>
      </c>
      <c r="C11" s="16">
        <v>-1340125727</v>
      </c>
      <c r="D11" s="16">
        <v>154091945</v>
      </c>
      <c r="E11" s="16">
        <v>-1186033782</v>
      </c>
      <c r="F11" s="16">
        <v>12.51</v>
      </c>
      <c r="G11" s="16">
        <v>0</v>
      </c>
      <c r="H11" s="16">
        <v>-1340125727</v>
      </c>
      <c r="I11" s="16">
        <v>154091945</v>
      </c>
      <c r="J11" s="16">
        <v>-1186033782</v>
      </c>
      <c r="K11" s="16">
        <v>12.51</v>
      </c>
    </row>
    <row r="12" spans="1:11" ht="23" customHeight="1">
      <c r="A12" s="15" t="s">
        <v>24</v>
      </c>
      <c r="B12" s="16">
        <v>0</v>
      </c>
      <c r="C12" s="16">
        <v>-120756703870</v>
      </c>
      <c r="D12" s="16">
        <v>-5292776732</v>
      </c>
      <c r="E12" s="16">
        <v>-126049480602</v>
      </c>
      <c r="F12" s="16">
        <v>1329.09</v>
      </c>
      <c r="G12" s="16">
        <v>0</v>
      </c>
      <c r="H12" s="16">
        <v>-120756703870</v>
      </c>
      <c r="I12" s="16">
        <v>-5292776732</v>
      </c>
      <c r="J12" s="16">
        <v>-126049480602</v>
      </c>
      <c r="K12" s="16">
        <v>1329.09</v>
      </c>
    </row>
    <row r="13" spans="1:11" ht="23" customHeight="1">
      <c r="A13" s="15" t="s">
        <v>25</v>
      </c>
      <c r="B13" s="16">
        <v>0</v>
      </c>
      <c r="C13" s="16">
        <v>-21811120984</v>
      </c>
      <c r="D13" s="16">
        <v>6916658739</v>
      </c>
      <c r="E13" s="16">
        <v>-14894462245</v>
      </c>
      <c r="F13" s="16">
        <v>157.05000000000001</v>
      </c>
      <c r="G13" s="16">
        <v>0</v>
      </c>
      <c r="H13" s="16">
        <v>-21811120984</v>
      </c>
      <c r="I13" s="16">
        <v>6916658739</v>
      </c>
      <c r="J13" s="16">
        <v>-14894462245</v>
      </c>
      <c r="K13" s="16">
        <v>157.05000000000001</v>
      </c>
    </row>
    <row r="14" spans="1:11" ht="23" customHeight="1">
      <c r="A14" s="15" t="s">
        <v>26</v>
      </c>
      <c r="B14" s="16">
        <v>0</v>
      </c>
      <c r="C14" s="16">
        <v>97175496318</v>
      </c>
      <c r="D14" s="16">
        <v>0</v>
      </c>
      <c r="E14" s="16">
        <v>97175496318</v>
      </c>
      <c r="F14" s="16">
        <v>-1024.6400000000001</v>
      </c>
      <c r="G14" s="16">
        <v>0</v>
      </c>
      <c r="H14" s="16">
        <v>97175496318</v>
      </c>
      <c r="I14" s="16">
        <v>0</v>
      </c>
      <c r="J14" s="16">
        <v>97175496318</v>
      </c>
      <c r="K14" s="16">
        <v>-1024.6400000000001</v>
      </c>
    </row>
    <row r="15" spans="1:11" ht="23" customHeight="1">
      <c r="A15" s="15" t="s">
        <v>27</v>
      </c>
      <c r="B15" s="16">
        <v>0</v>
      </c>
      <c r="C15" s="16">
        <v>-46732454263</v>
      </c>
      <c r="D15" s="16">
        <v>1777973952</v>
      </c>
      <c r="E15" s="16">
        <v>-44954480311</v>
      </c>
      <c r="F15" s="16">
        <v>474.01</v>
      </c>
      <c r="G15" s="16">
        <v>0</v>
      </c>
      <c r="H15" s="16">
        <v>-46732454263</v>
      </c>
      <c r="I15" s="16">
        <v>1777973952</v>
      </c>
      <c r="J15" s="16">
        <v>-44954480311</v>
      </c>
      <c r="K15" s="16">
        <v>474.01</v>
      </c>
    </row>
    <row r="16" spans="1:11" ht="23" customHeight="1">
      <c r="A16" s="15" t="s">
        <v>28</v>
      </c>
      <c r="B16" s="30"/>
      <c r="C16" s="30"/>
      <c r="D16" s="30"/>
      <c r="E16" s="30"/>
      <c r="F16" s="38"/>
      <c r="G16" s="30"/>
      <c r="H16" s="30"/>
      <c r="I16" s="30"/>
      <c r="J16" s="30"/>
      <c r="K16" s="30"/>
    </row>
  </sheetData>
  <mergeCells count="15">
    <mergeCell ref="A1:K1"/>
    <mergeCell ref="A2:K2"/>
    <mergeCell ref="A3:K3"/>
    <mergeCell ref="B8:B9"/>
    <mergeCell ref="C8:C9"/>
    <mergeCell ref="D8:D9"/>
    <mergeCell ref="G8:G9"/>
    <mergeCell ref="H8:H9"/>
    <mergeCell ref="I8:I9"/>
    <mergeCell ref="E8:F9"/>
    <mergeCell ref="J8:K9"/>
    <mergeCell ref="A5:K5"/>
    <mergeCell ref="G7:K7"/>
    <mergeCell ref="B7:F7"/>
    <mergeCell ref="A8:A10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1</vt:lpstr>
      <vt:lpstr> سهام</vt:lpstr>
      <vt:lpstr>واحدهای صندوق</vt:lpstr>
      <vt:lpstr>سپرده</vt:lpstr>
      <vt:lpstr>درآمدها</vt:lpstr>
      <vt:lpstr>سود سپرده بانکی</vt:lpstr>
      <vt:lpstr>درآمد ناشی ازفروش</vt:lpstr>
      <vt:lpstr>درآمد ناشی از تغییر قیمت اوراق 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' سهام'!Print_Area</vt:lpstr>
      <vt:lpstr>'درآمد سپرده بانکی'!Print_Area</vt:lpstr>
      <vt:lpstr>'درآمد سرمایه گذاری در سهام'!Print_Area</vt:lpstr>
      <vt:lpstr>'درآمد سرمایه گذاری در صندوق'!Print_Area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سپرده بانکی'!Print_Area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Mabna</dc:creator>
  <cp:keywords>EPPlus noncommercial use</cp:keywords>
  <dc:description>This workbook has been created with EPPlus licensed to Mabna under The Polyform Noncommercial License: See https://polyformproject.org/licenses/noncommercial/1.0.0</dc:description>
  <cp:lastModifiedBy>113 Ms.Khanzadi</cp:lastModifiedBy>
  <cp:lastPrinted>2022-07-11T16:32:10Z</cp:lastPrinted>
  <dcterms:created xsi:type="dcterms:W3CDTF">2017-11-22T14:26:20Z</dcterms:created>
  <dcterms:modified xsi:type="dcterms:W3CDTF">2026-01-28T06:01:17Z</dcterms:modified>
</cp:coreProperties>
</file>